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OR\SHARED-WOR2-A\Data\Regulation Team\ECONOMIC &amp; REGULATION\Tariff\Principal Statement\26-27 Charges approval\Final Charges\Published\"/>
    </mc:Choice>
  </mc:AlternateContent>
  <xr:revisionPtr revIDLastSave="0" documentId="13_ncr:1_{C6057406-D896-420A-BEBF-1BAC3D3D8912}" xr6:coauthVersionLast="47" xr6:coauthVersionMax="47" xr10:uidLastSave="{00000000-0000-0000-0000-000000000000}"/>
  <bookViews>
    <workbookView xWindow="-110" yWindow="-110" windowWidth="19420" windowHeight="10300" xr2:uid="{EF62BA40-975A-46DA-A6CB-5D9848AE3F5F}"/>
  </bookViews>
  <sheets>
    <sheet name="NHH charges + CMOS cod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123Graph_A" hidden="1">[1]Assum!#REF!</definedName>
    <definedName name="__123Graph_B" hidden="1">[1]Assum!$E$16:$E$22</definedName>
    <definedName name="__123Graph_C" hidden="1">[1]Assum!#REF!</definedName>
    <definedName name="__123Graph_D" hidden="1">[1]Assum!$F$16:$F$22</definedName>
    <definedName name="__123Graph_E" hidden="1">[1]Assum!$H$16:$H$22</definedName>
    <definedName name="_1234Graph_A" hidden="1">[1]Assum!#REF!</definedName>
    <definedName name="_123Graph_Sim_Inc_ActualC" hidden="1">[1]Assum!#REF!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257</definedName>
    <definedName name="_AtRisk_SimSetting_ReportOptionReportsFileType" hidden="1">1</definedName>
    <definedName name="_AtRisk_SimSetting_ReportOptionSelectiveQR" hidden="1">FALSE</definedName>
    <definedName name="_AtRisk_SimSetting_ReportsList" hidden="1">257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_Table2_Out" hidden="1">#REF!</definedName>
    <definedName name="abc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c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ll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rl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S2DocOpenMode" hidden="1">"AS2DocumentEdit"</definedName>
    <definedName name="Base_Revenue">'[2]Calculations (CPM - PF)'!$L$6</definedName>
    <definedName name="Base_Years">[2]Lists!$N$15:$N$25</definedName>
    <definedName name="Capex_Profile_Choice">OFFSET([2]TD_Inputs!$G$16,1,,[2]TD_Inputs!$F$28,1)</definedName>
    <definedName name="ChK_Tol">#REF!</definedName>
    <definedName name="Copyright" hidden="1">"© 2011 John Laing plc"</definedName>
    <definedName name="CPM_Ofgem_NPV">'[2]Calculations (CPM - Ofgem)'!$L$143</definedName>
    <definedName name="CPM_Scenario_Names">OFFSET([2]TI_Inputs!$F$300,,1,,[2]TI_Inputs!$G$301)</definedName>
    <definedName name="CPMnameCheck">'[2]Scenario Manager'!$H$34</definedName>
    <definedName name="cThousand">[2]TI_Inputs!$G$308</definedName>
    <definedName name="DaysYr">[3]InputC!$F$21</definedName>
    <definedName name="Debt_Copy">[4]Input_Live!#REF!</definedName>
    <definedName name="Debt_Paste">[4]Input_Live!#REF!</definedName>
    <definedName name="Debt_Sculpt2">'[2]Calculations (CPM - PF)'!$A$467</definedName>
    <definedName name="DSRA_Check">'[2]Calculations (CPM - PF)'!$A$680</definedName>
    <definedName name="EIRR_Check">'[2]Calculations (CPM - PF)'!$A$842</definedName>
    <definedName name="Expired" hidden="1">FALSE</definedName>
    <definedName name="F" hidden="1">{"bal",#N/A,FALSE,"working papers";"income",#N/A,FALSE,"working papers"}</definedName>
    <definedName name="fdraf" hidden="1">{"bal",#N/A,FALSE,"working papers";"income",#N/A,FALSE,"working papers"}</definedName>
    <definedName name="Fdraft" hidden="1">{"bal",#N/A,FALSE,"working papers";"income",#N/A,FALSE,"working papers"}</definedName>
    <definedName name="Flags_Check">'[2]Calculations (CPM - PF)'!$A$525</definedName>
    <definedName name="Fund_Check">'[2]Calculations (CPM - PF)'!$A$274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80019595006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41366.3748958333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39016.6744791667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_Actual">'[2]Calculations (CPM - PF)'!$I$837</definedName>
    <definedName name="IRR_Target">'[2]Calculations (CPM - PF)'!$I$839</definedName>
    <definedName name="kkk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List_BankInt">[2]Lists!$K$15:$K$23</definedName>
    <definedName name="List_FastMoney">[2]Lists!$M$15:$M$23</definedName>
    <definedName name="List_FY">[2]TD_Inputs!$N$7:$CO$7</definedName>
    <definedName name="List_Gearing">[2]Lists!$G$15:$G$23</definedName>
    <definedName name="List_Inf">[2]Lists!$J$15:$J$23</definedName>
    <definedName name="List_Input_Basis">[2]Lists!$F$15:$F$23</definedName>
    <definedName name="List_LCProfile">[2]TD_Inputs!$F$187:$F$196</definedName>
    <definedName name="List_PF_Fund">[2]Lists!$P$15:$P$16</definedName>
    <definedName name="List_PF_FundOpt">[2]Lists!$S$15:$S$16</definedName>
    <definedName name="List_PF_Phase">[2]Lists!$T$15:$T$16</definedName>
    <definedName name="List_PF_Repay">[2]Lists!$R$15:$R$17</definedName>
    <definedName name="List_PF_SubDraw">[2]Lists!$Q$15:$Q$16</definedName>
    <definedName name="List_PFRevTarget">[2]Lists!$U$15:$U$16</definedName>
    <definedName name="List_RIIO_CoD">[2]Lists!$H$15:$H$23</definedName>
    <definedName name="List_RIIO_CoE">[2]Lists!$I$15:$I$23</definedName>
    <definedName name="List_Tax">[2]Lists!$L$15:$L$23</definedName>
    <definedName name="List_YesNo">[2]Lists!$V$15:$V$16</definedName>
    <definedName name="Margin2010_1">[5]Production!$B$3</definedName>
    <definedName name="Margin2011_1">[5]Production!$C$3</definedName>
    <definedName name="Margin2012_1">[5]Production!$D$3</definedName>
    <definedName name="Margin2013_1">[5]Production!$E$3</definedName>
    <definedName name="Margin2014_1">[5]Production!$F$3</definedName>
    <definedName name="Margin2015_1">[5]Production!$G$3</definedName>
    <definedName name="Margin2016_1">[5]Production!$H$3</definedName>
    <definedName name="Margin2017_1">[5]Production!$I$3</definedName>
    <definedName name="Margin2018_1">[5]Production!$J$3</definedName>
    <definedName name="Margin2019_1">[5]Production!$K$3</definedName>
    <definedName name="Margin2020_1">[5]Production!$L$3</definedName>
    <definedName name="Margin2021_1">[5]Production!$M$3</definedName>
    <definedName name="Margin2022_1">[5]Production!$N$3</definedName>
    <definedName name="Margin2023_1">[5]Production!$O$3</definedName>
    <definedName name="Margin2024_1">[5]Production!$P$3</definedName>
    <definedName name="Margin2025_1">[5]Production!$Q$3</definedName>
    <definedName name="Margin2026_1">[5]Production!$R$3</definedName>
    <definedName name="Margin2027_1">[5]Production!$S$3</definedName>
    <definedName name="Margin2028_1">[5]Production!$T$3</definedName>
    <definedName name="Margin2029_1">[5]Production!$U$3</definedName>
    <definedName name="Margin2030_1">[5]Production!$V$3</definedName>
    <definedName name="Margin2031_1">[5]Production!$W$3</definedName>
    <definedName name="Margin2032_1">[5]Production!$X$3</definedName>
    <definedName name="Margin2033_1">[5]Production!$Y$3</definedName>
    <definedName name="Margin2034_1">[5]Production!$Z$3</definedName>
    <definedName name="Margin2035_1">[5]Production!$AA$3</definedName>
    <definedName name="MthsYr">[3]InputC!$F$20</definedName>
    <definedName name="NPV_ChangeCell">#REF!</definedName>
    <definedName name="NPV_GS">#REF!</definedName>
    <definedName name="OIRR_Actual">'[2]Calculations (CPM - PF)'!$I$855</definedName>
    <definedName name="OIRR_Check">'[2]Calculations (CPM - PF)'!$A$860</definedName>
    <definedName name="Pal_Workbook_GUID" hidden="1">"46QH16NK1PB4QCVJYDME5L8V"</definedName>
    <definedName name="Pct_Tol">#REF!</definedName>
    <definedName name="Periodicity">[3]InputC!$F$18</definedName>
    <definedName name="PF_Master_Check">'[2]Calculations (CPM - PF)'!$A$3</definedName>
    <definedName name="prolinks_610aa15846be45fb9c9cdd74539f6444" hidden="1">'[6]Class B economics'!#REF!</definedName>
    <definedName name="Random">#REF!</definedName>
    <definedName name="RandomCheck">#REF!</definedName>
    <definedName name="Refi_Check">'[2]Calculations (CPM - PF)'!$A$371</definedName>
    <definedName name="Refi_Copy">'[2]Calculations (CPM - PF)'!$I$370</definedName>
    <definedName name="Refi_Paste">'[2]Calculations (CPM - PF)'!$I$371</definedName>
    <definedName name="RIIO_Gearing">[2]TD_Inputs!$F$40:$F$48</definedName>
    <definedName name="RIIO_NPV">'[2]Calculations (RIIO)'!$L$108</definedName>
    <definedName name="RIIO_Scenario_Names">OFFSET([2]TI_Inputs!$F$303,,1,1,[2]TI_Inputs!$G$304)</definedName>
    <definedName name="RIIOnamePaste">'[2]Scenario Manager'!$G$220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"Wide"</definedName>
    <definedName name="SAPBEXrevision" hidden="1">1</definedName>
    <definedName name="SAPBEXsysID" hidden="1">"BWB"</definedName>
    <definedName name="SAPBEXwbID" hidden="1">"49ZLUKBQR0WG29D9LLI3IBIIT"</definedName>
    <definedName name="SAPsysID" hidden="1">"708C5W7SBKP804JT78WJ0JNKI"</definedName>
    <definedName name="SAPwbID" hidden="1">"ARS"</definedName>
    <definedName name="Scenario">[3]InputC!$F$5</definedName>
    <definedName name="Sensitise">#REF!</definedName>
    <definedName name="solver_lin" hidden="1">0</definedName>
    <definedName name="solver_num" hidden="1">0</definedName>
    <definedName name="solver_typ" hidden="1">3</definedName>
    <definedName name="solver_val" hidden="1">399732</definedName>
    <definedName name="Tax_Check">'[2]Calculations (CPM - PF)'!$A$210</definedName>
    <definedName name="Tolerance">#REF!</definedName>
    <definedName name="TotalYear">[4]C_Retail!$N$6:$V$6</definedName>
    <definedName name="Trk_Tol">#REF!</definedName>
    <definedName name="w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orkCap_Periodicity">#REF!</definedName>
    <definedName name="wrn.Aging._.and._.Trend._.Analysis." hidden="1">{#N/A,#N/A,FALSE,"Aging Summary";#N/A,#N/A,FALSE,"Ratio Analysis";#N/A,#N/A,FALSE,"Test 120 Day Accts";#N/A,#N/A,FALSE,"Tickmarks"}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DCF." hidden="1">{#N/A,#N/A,FALSE,"DCF EBITDA Multiple";#N/A,#N/A,FALSE,"DCF Perpetual Growth"}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JULY._.10._._short.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ne8.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papersdraft" hidden="1">{"bal",#N/A,FALSE,"working papers";"income",#N/A,FALSE,"working papers"}</definedName>
    <definedName name="wrn.Print._.All.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rn.Print._.PL." hidden="1">{"ITA_1_PL",#N/A,FALSE,"Print - PL";"ITA_2_PL",#N/A,FALSE,"Print - PL";"ITA_Group_PL",#N/A,FALSE,"Print - PL"}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wpapers." hidden="1">{"bal",#N/A,FALSE,"working papers";"income",#N/A,FALSE,"working papers"}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earCount1">#REF!</definedName>
    <definedName name="zModelCheck">[2]ToC!$F$11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1" l="1"/>
  <c r="E91" i="1"/>
  <c r="E81" i="1"/>
  <c r="E72" i="1"/>
  <c r="E47" i="1"/>
  <c r="E25" i="1"/>
  <c r="E4" i="1"/>
</calcChain>
</file>

<file path=xl/sharedStrings.xml><?xml version="1.0" encoding="utf-8"?>
<sst xmlns="http://schemas.openxmlformats.org/spreadsheetml/2006/main" count="557" uniqueCount="271">
  <si>
    <t>Non-Household Wholesale Charges</t>
  </si>
  <si>
    <t>Description</t>
  </si>
  <si>
    <t>Unit</t>
  </si>
  <si>
    <t>26/27</t>
  </si>
  <si>
    <t>CMOS Tariff Code</t>
  </si>
  <si>
    <t>CMOS Tariff Name</t>
  </si>
  <si>
    <t>CMOS Charge Element</t>
  </si>
  <si>
    <t>CMOS Charge Element Name</t>
  </si>
  <si>
    <t>£</t>
  </si>
  <si>
    <t>Measured Water Supply</t>
  </si>
  <si>
    <t>Standard - Volume</t>
  </si>
  <si>
    <t>(i)      Band 1 (0 to 1.5 Ml/a)</t>
  </si>
  <si>
    <t>per m3</t>
  </si>
  <si>
    <t>NHH_MWVOL (MWBT)</t>
  </si>
  <si>
    <t>NHH Metered Water Fixed &amp; Volumetric Charge (0 to 0.5 ML/a)</t>
  </si>
  <si>
    <t>D7103</t>
  </si>
  <si>
    <t>Metered Volumetric Charges</t>
  </si>
  <si>
    <t>(ii)     Band 2 (0.5 to 1 Ml/a)</t>
  </si>
  <si>
    <t>NHH_MWVOL1 (MWBT)</t>
  </si>
  <si>
    <t>NHH Metered Water Fixed &amp; Volumetric Charge (0.5 to 1 ML/a)</t>
  </si>
  <si>
    <t>(iii)    Band 3 (1 to 5 Ml/a)</t>
  </si>
  <si>
    <t>NHH_MWVOL2 (MWBT)</t>
  </si>
  <si>
    <t>NHH Metered Water Fixed &amp; Volumetric Charge (1 to 5 ML/a)</t>
  </si>
  <si>
    <t>Standard - Fixed</t>
  </si>
  <si>
    <t>(i)      Band 1 (0 to 0.5 Ml/a)</t>
  </si>
  <si>
    <t>per year</t>
  </si>
  <si>
    <t>NHH_MWVOL (MWSPFC)</t>
  </si>
  <si>
    <t>D7102</t>
  </si>
  <si>
    <t>Supply Point Fixed Charges</t>
  </si>
  <si>
    <t>NHH_MWVOL1 (MWSPFC)</t>
  </si>
  <si>
    <t>NHH_MWVOL2 (MWSPFC)</t>
  </si>
  <si>
    <t>Large User - Volume</t>
  </si>
  <si>
    <t>(i)      Band 1 (5 to 20 Ml/a)</t>
  </si>
  <si>
    <t>NHH_LB1 (MWBT)</t>
  </si>
  <si>
    <t>NHH Metered Water Large User Band 1 Fixed &amp; Volumetric Charge (5 to 20 ML/a)</t>
  </si>
  <si>
    <t>(ii)     Band 1 (5 to 20 Ml/a)</t>
  </si>
  <si>
    <t>NHH_LVOLB1 (MWBT)</t>
  </si>
  <si>
    <t>NHH Metered Water Large User Band 1 Volumetric Charge (5 to 20 ML/a)</t>
  </si>
  <si>
    <t>(iii)    Band 2 (20 to 100 Ml/a)</t>
  </si>
  <si>
    <t>NHH_LB2 (MWBT)</t>
  </si>
  <si>
    <t>NHH Metered Water Large User Band 2 Fixed &amp; Volumetric Charge (20 to 100 ML/a)</t>
  </si>
  <si>
    <t>(iv)    Band 2 (20 to 100 Ml/a)</t>
  </si>
  <si>
    <t>NHH_LVOLB2 (MWBT)</t>
  </si>
  <si>
    <t>NHH Metered Water Large User Band 2 Volumetric Charge (20 to 100 ML/a)</t>
  </si>
  <si>
    <t>NHH_LB3 (MWBT)</t>
  </si>
  <si>
    <t>NHH Metered Water Large User Band 3 Fixed &amp; Volumetric Charge (&gt;100 ML/a)</t>
  </si>
  <si>
    <t>(vi)    Band 3 (&gt;100 Ml/a)</t>
  </si>
  <si>
    <t>NHH_LVOLB3 (MWBT)</t>
  </si>
  <si>
    <t>NHH Metered Water Large User Band 3 Volumetric Charge (&gt;100 ML/a)</t>
  </si>
  <si>
    <t>Large User - Fixed</t>
  </si>
  <si>
    <t>(i)     Band 1 (5 to 20 Ml/a)</t>
  </si>
  <si>
    <t>NHH_LB1 (MWSPFC)</t>
  </si>
  <si>
    <t>(ii)    Band 2 (20 to 100 Ml/a)</t>
  </si>
  <si>
    <t>NHH_LB2 (MWSPFC)</t>
  </si>
  <si>
    <t>(iii)    Band 3 (&gt;100 Ml/a)</t>
  </si>
  <si>
    <t>NHH_LB3 (MWSPFC)</t>
  </si>
  <si>
    <t>Measured Sewerage Services</t>
  </si>
  <si>
    <t>(i)  Band 1 (0 to 0.5 Ml/a)</t>
  </si>
  <si>
    <t>NHH_MS_VOL (MSBT)</t>
  </si>
  <si>
    <t>NHH Metered Sewerage Volumetric Charge (0 to 0.5 ML/a)</t>
  </si>
  <si>
    <t>D7303</t>
  </si>
  <si>
    <t>(ii) Band 2 (0.5 to 100 Ml/a)</t>
  </si>
  <si>
    <t>NHH_MS_VOL1 (MSBT)</t>
  </si>
  <si>
    <t>NHH Metered Sewerage Volumetric Charge (0.5 to 100 ML/a)</t>
  </si>
  <si>
    <t>(i) Band 1 (&gt;100 Ml/a)</t>
  </si>
  <si>
    <t>NHH_LS (MSBT)</t>
  </si>
  <si>
    <t xml:space="preserve">NHH Metered Sewerage Large User Fixed &amp; Volumetric Charge (&gt;100 ML/a)           NHH Metered Sewerage Large User Volumetric Charge (&gt;100 ML/a)   </t>
  </si>
  <si>
    <t>NHH_LS (MSSPFC)</t>
  </si>
  <si>
    <t xml:space="preserve">NHH Metered Sewerage Large User Fixed &amp; Volumetric Charge (&gt;100 ML/a) </t>
  </si>
  <si>
    <t>D7302</t>
  </si>
  <si>
    <t>Highway drainage charge</t>
  </si>
  <si>
    <t>NHH_MS_HD (HDMFC)           NHH_MS_HD1 (HDMFC)</t>
  </si>
  <si>
    <t>NHH Metered Sewerage Highway Drainage ( 0 - 0.5ML)</t>
  </si>
  <si>
    <t>D7509</t>
  </si>
  <si>
    <t>Highway Drainage Meter Fixed Charges</t>
  </si>
  <si>
    <t>Surface water drainage charge – by meter size</t>
  </si>
  <si>
    <t>(i)     Up to 20mm</t>
  </si>
  <si>
    <t>NHH_MS_SW (SWMFC)          NHH_MS_SW1 (SWMFC)</t>
  </si>
  <si>
    <t>NHH Metered Sewerage Surface Water Drainage (0 to 0.5 ML/a)</t>
  </si>
  <si>
    <t>D7459</t>
  </si>
  <si>
    <t>Surface Water Meter Fixed Charges</t>
  </si>
  <si>
    <t>(ii)    Up to 25mm</t>
  </si>
  <si>
    <t>NHH_MS_SW (SWMFC)                   NHH_MS_SW1 (SWMFC)</t>
  </si>
  <si>
    <t>(iii)   Up to 40mm</t>
  </si>
  <si>
    <t>NHH_MS_SW (SWMFC)                      NHH_MS_SW1 (SWMFC)</t>
  </si>
  <si>
    <t>(iv)   Up to 50mm</t>
  </si>
  <si>
    <t>NHH_MS_SW (SWMFC)               NHH_MS_SW1 (SWMFC)</t>
  </si>
  <si>
    <t>(v)    Up to 80mm</t>
  </si>
  <si>
    <t>NHH_MS_SW (SWMFC)            NHH_MS_SW1 (SWMFC)</t>
  </si>
  <si>
    <t>(vi)   Up to 100mm</t>
  </si>
  <si>
    <t>NHH_MS_SW (SWMFC)      NHH_MS_SW1 (SWMFC)</t>
  </si>
  <si>
    <t>(vii)  100+mm</t>
  </si>
  <si>
    <t>NHH Metered Sewerage Surface Water Drainage (&gt; 0.5 ML/a)</t>
  </si>
  <si>
    <t>Trade Effluent</t>
  </si>
  <si>
    <t>Mogden Charges</t>
  </si>
  <si>
    <t xml:space="preserve">R = reception and conveyance </t>
  </si>
  <si>
    <t>NHH_TE_VAR (RoBT)
NHH_TE_VAR1 (RoBT)</t>
  </si>
  <si>
    <t>NHH Trade Effluent Charge (0 to 0.5 ML/a)</t>
  </si>
  <si>
    <t>D7559</t>
  </si>
  <si>
    <t>Operational Charges</t>
  </si>
  <si>
    <t xml:space="preserve">V = primary treatment </t>
  </si>
  <si>
    <t>NHH_TE_VAR (Vo)
NHH_TE_VAR1 (Vo)</t>
  </si>
  <si>
    <t>D7560</t>
  </si>
  <si>
    <t xml:space="preserve">B = additional volume charge if there is biological treatment </t>
  </si>
  <si>
    <t>NHH_TE_VAR (BoBT)
NHH_TE_VAR1 (BoBT)</t>
  </si>
  <si>
    <t>D7563</t>
  </si>
  <si>
    <t>S = treatment and disposal of primary sewage sludge charge</t>
  </si>
  <si>
    <t>NHH_TE_VAR (So)
NHH_TE_VAR1 (So)</t>
  </si>
  <si>
    <t>D7564</t>
  </si>
  <si>
    <t xml:space="preserve">M = treatment and disposal charge where effluent goes to sea outfall </t>
  </si>
  <si>
    <t>NHH_TE_VAR (Mo)
NHH_TE_VAR1 (Mo)</t>
  </si>
  <si>
    <t>D7562</t>
  </si>
  <si>
    <t>A = Ammonia</t>
  </si>
  <si>
    <t>NHH_TE_VAR (Ao)
NHH_TE_VAR1 (Ao)</t>
  </si>
  <si>
    <t>D7565</t>
  </si>
  <si>
    <t>Consent monitoring fixed charge</t>
  </si>
  <si>
    <t>(i)     Band 1</t>
  </si>
  <si>
    <t>NHH_TE_VAR (TEBandCharge)        NHH_TE_VAR1 (TEBandCharge)</t>
  </si>
  <si>
    <t>NHH Trade Effluent Charge (0 to 0.5 ML/a)                                                         NHH Trade Effluent Charge (&gt; 0.5 ML/a)</t>
  </si>
  <si>
    <t>D7551</t>
  </si>
  <si>
    <t>Assessed Band Charge</t>
  </si>
  <si>
    <t>(ii)    Band 2</t>
  </si>
  <si>
    <t>NHH_TE_VAR (TEBandCharge)                NHH_TE_VAR1 (TEBandCharge)</t>
  </si>
  <si>
    <t>NHH Trade Effluent Charge (0 to 0.5 ML/a)                                                          NHH Trade Effluent Charge (&gt; 0.5 ML/a)</t>
  </si>
  <si>
    <t>(iii)   Band 3</t>
  </si>
  <si>
    <t>NHH_TE_VAR (TEBandCharge)                 NHH_TE_VAR1 (TEBandCharge)</t>
  </si>
  <si>
    <t>(iv)   Band 4</t>
  </si>
  <si>
    <t>NHH Trade Effluent Charge (0 to 0.5 ML/a)                                                            NHH Trade Effluent Charge (&gt; 0.5 ML/a)</t>
  </si>
  <si>
    <t>(v)    Band 5</t>
  </si>
  <si>
    <t>NHH_TE_VAR (TEBandCharge)              NHH_TE_VAR1 (TEBandCharge)</t>
  </si>
  <si>
    <t>NHH Trade Effluent Charge (0 to 0.5 ML/a)                                                              NHH Trade Effluent Charge (&gt; 0.5 ML/a)</t>
  </si>
  <si>
    <t>(vi)   Band 6</t>
  </si>
  <si>
    <t>NHH_TE_VAR (TEBandCharge)                  NHH_TE_VAR1 (TEBandCharge)</t>
  </si>
  <si>
    <t>NHH Trade Effluent Charge (0 to 0.5 ML/a)                                                           NHH Trade Effluent Charge (&gt; 0.5 ML/a)</t>
  </si>
  <si>
    <t>(vii)  Band 7</t>
  </si>
  <si>
    <t>NHH_TE_VAR (TEBandCharge)               NHH_TE_VAR1 (TEBandCharge)</t>
  </si>
  <si>
    <t>NHH Trade Effluent Charge (0 to 0.5 ML/a)                                                                   NHH Trade Effluent Charge (&gt; 0.5 ML/a)</t>
  </si>
  <si>
    <t>Consent monitoring fixed charges (continued)</t>
  </si>
  <si>
    <t>NHH_TE_LR (TEBandCharge)</t>
  </si>
  <si>
    <t>NHH Trade Effluent Charge (Low Risk)</t>
  </si>
  <si>
    <t>Unmeasured Water Supply</t>
  </si>
  <si>
    <t>Rateable value fixed charge</t>
  </si>
  <si>
    <t>NHH_UW_VAR  (UWFixedCharge)</t>
  </si>
  <si>
    <t>NHH Unmetered Water Rateable value</t>
  </si>
  <si>
    <t>D7251</t>
  </si>
  <si>
    <t>Unmeasured Fixed Charges</t>
  </si>
  <si>
    <t>Rateable value charge</t>
  </si>
  <si>
    <t>per £ RV</t>
  </si>
  <si>
    <t>NHH_UW_VAR (UWRVPoundage)</t>
  </si>
  <si>
    <t>D7252</t>
  </si>
  <si>
    <t>Rateable Value Charges</t>
  </si>
  <si>
    <t>Supplies to premises with no rateable value</t>
  </si>
  <si>
    <t xml:space="preserve">NHH_UW_NRV (UWFixedCharge) </t>
  </si>
  <si>
    <t>NHH Unmeasured Water No RV</t>
  </si>
  <si>
    <t>Water supply minimum charge</t>
  </si>
  <si>
    <t>NHH_UW_MIN (UWRVMinCharge)</t>
  </si>
  <si>
    <t>NHH Unmeasured Water Minimum</t>
  </si>
  <si>
    <t>D7255</t>
  </si>
  <si>
    <t>NHH_UW_VAR (UWRVMinCharge)</t>
  </si>
  <si>
    <t>NHH_UW_VAR (UWMiscChargeC)</t>
  </si>
  <si>
    <t>D7258</t>
  </si>
  <si>
    <t>Miscellaneous Charges</t>
  </si>
  <si>
    <t>Single garages</t>
  </si>
  <si>
    <t>NHH_UF_SG (UWFixedCharge)</t>
  </si>
  <si>
    <t>NHH Unmetered Single Garage Fixed</t>
  </si>
  <si>
    <t>Unmeasured Sewerage Services</t>
  </si>
  <si>
    <t>Rateable value charges</t>
  </si>
  <si>
    <t>Highway drainage</t>
  </si>
  <si>
    <t>NHH_US_HD (HDFixedCharge)</t>
  </si>
  <si>
    <t>NHH Unmetered Sewerage Highway Drainage</t>
  </si>
  <si>
    <t>D7504</t>
  </si>
  <si>
    <t>Highway Drainage Fixed Charges</t>
  </si>
  <si>
    <t>Surface Water Drainage</t>
  </si>
  <si>
    <t>NHH_US_SW (SWFixedCharge)</t>
  </si>
  <si>
    <t>NHH Unmeasured Sewerage Surface Water Charges</t>
  </si>
  <si>
    <t>D7454</t>
  </si>
  <si>
    <t>Surface Water Fixed Charges</t>
  </si>
  <si>
    <t>NHH_US_VAR (USRVPoundage)</t>
  </si>
  <si>
    <t>NHH Unmetered Sewerage Variable Price</t>
  </si>
  <si>
    <t>D7402</t>
  </si>
  <si>
    <t>No rateable value (foul drainage only)</t>
  </si>
  <si>
    <t>NHH_US_NRV (USFixedCharge)</t>
  </si>
  <si>
    <t>NHH Unmetered fixed No RV</t>
  </si>
  <si>
    <t>D7401</t>
  </si>
  <si>
    <t>Sewerage minimum charge</t>
  </si>
  <si>
    <t>NHH_US_MIN (USFixedCharge)</t>
  </si>
  <si>
    <t>NHH Unmeasured Sewerage Minimum</t>
  </si>
  <si>
    <t>NHH_US_VAR (USRVMinCharge)</t>
  </si>
  <si>
    <t>D7405</t>
  </si>
  <si>
    <t>Surface water maximum charge</t>
  </si>
  <si>
    <t>NHH_SW_MAX (SWFixedCharge)</t>
  </si>
  <si>
    <t>NHH Sewerage Surface Water max Charges</t>
  </si>
  <si>
    <t>Assessed Measured Charge - Water</t>
  </si>
  <si>
    <t>Assessed volume</t>
  </si>
  <si>
    <t>NHH_AW_VAR  (AWVCharge)</t>
  </si>
  <si>
    <t>NHH Assessed Water Variable Charges</t>
  </si>
  <si>
    <t>D7203</t>
  </si>
  <si>
    <t>Assessed Volumetric Charges</t>
  </si>
  <si>
    <t>Assessed fixed</t>
  </si>
  <si>
    <t>NHH_AW_VAR  (AWFixedCharge)</t>
  </si>
  <si>
    <t>D7201</t>
  </si>
  <si>
    <t>Assessed Fixed Charges</t>
  </si>
  <si>
    <t>Assessed Measured Charge - Sewerage</t>
  </si>
  <si>
    <t>NHH_AS_HD (HDFixedCharge)</t>
  </si>
  <si>
    <t>NHH Assessed Sewerage Highway Drainage Charges</t>
  </si>
  <si>
    <t>Surface water drainage charge</t>
  </si>
  <si>
    <t>NHH_AS_SW (SWFixedCharge)</t>
  </si>
  <si>
    <t>NHH Assessed Sewerage Surface Water Charges</t>
  </si>
  <si>
    <t>NHH_AS_VAR (ASVCharge)</t>
  </si>
  <si>
    <t>NHH Assessed Sewerage Variable Charges</t>
  </si>
  <si>
    <t>D7353</t>
  </si>
  <si>
    <t>Non-chargeable water and sewerage</t>
  </si>
  <si>
    <t>Measured water</t>
  </si>
  <si>
    <t>NHH_MW_NOCHARGE (MWSPFC)</t>
  </si>
  <si>
    <t>NHH Metered Water No Charge</t>
  </si>
  <si>
    <t>Unmeasured water</t>
  </si>
  <si>
    <t>NHH_UW_NOCHARGE (UWFixedCharge)</t>
  </si>
  <si>
    <t>NHH Unmetered Water No Charge</t>
  </si>
  <si>
    <t>Measured sewerage</t>
  </si>
  <si>
    <t>NHH_MS_NOCHARGE (MSSPFC)</t>
  </si>
  <si>
    <t>NHH Metered Sewerage No Charge</t>
  </si>
  <si>
    <t>Unmeasured sewerage</t>
  </si>
  <si>
    <t>NHH_US_NOCHARGE (USFixedCharge)</t>
  </si>
  <si>
    <t>NHH Unmetered Sewerage No Charge</t>
  </si>
  <si>
    <t>Special Agreements</t>
  </si>
  <si>
    <t xml:space="preserve">Potable Water </t>
  </si>
  <si>
    <t>SRNPOT1</t>
  </si>
  <si>
    <t>Annual Volume &lt;= 182m3</t>
  </si>
  <si>
    <t>NHH_SA_POT1</t>
  </si>
  <si>
    <t>NHH Special Agreement SRNPOT1</t>
  </si>
  <si>
    <t>Annual Volume &gt; 182m3</t>
  </si>
  <si>
    <t>SRNPOT2</t>
  </si>
  <si>
    <t>Annual Volume &lt;= 1,000m3</t>
  </si>
  <si>
    <t>NHH_SA_POT2</t>
  </si>
  <si>
    <t>NHH Special Agreement SRNPOT2</t>
  </si>
  <si>
    <t>Annual Volume 1,001m3 to 2,000m3</t>
  </si>
  <si>
    <t>Annual Volume &gt; 2,000m3</t>
  </si>
  <si>
    <t>SRNPOT3</t>
  </si>
  <si>
    <t>Annual Volume</t>
  </si>
  <si>
    <t>NHH_SA_POT3</t>
  </si>
  <si>
    <t>NHH Special Agreement SRNPOT3</t>
  </si>
  <si>
    <t>SRNPOT5</t>
  </si>
  <si>
    <t>Annual Volume &lt;= 2,496m3</t>
  </si>
  <si>
    <t>NHH_SA_POT5</t>
  </si>
  <si>
    <t>NHH Special Agreement SRNPOT5</t>
  </si>
  <si>
    <t>Annual Volume &gt; 2,496m3</t>
  </si>
  <si>
    <t>SRNPOT6</t>
  </si>
  <si>
    <t>NHH_SA_POT6</t>
  </si>
  <si>
    <t>NHH Special Agreement SRNPOT6</t>
  </si>
  <si>
    <t>SRNPOT7</t>
  </si>
  <si>
    <t>NHH_SA_POT7</t>
  </si>
  <si>
    <t>NHH Special Agreement SRNPOT7</t>
  </si>
  <si>
    <t>SRNPOT10</t>
  </si>
  <si>
    <t>Annual Volume &lt;= 340m3</t>
  </si>
  <si>
    <t>NHH_SA_POT10</t>
  </si>
  <si>
    <t>NHH Special Agreement SRNPOT10</t>
  </si>
  <si>
    <t>Annual Volume &gt; 340m3</t>
  </si>
  <si>
    <t>SRNPOT11</t>
  </si>
  <si>
    <t>Annual Volume &lt;= 7,273m3</t>
  </si>
  <si>
    <t>NHH_SA_POT11</t>
  </si>
  <si>
    <t>NHH Special Agreement SRNPOT11</t>
  </si>
  <si>
    <t>Annual Volume &gt; 7,273m3</t>
  </si>
  <si>
    <t>Non-Potable Water</t>
  </si>
  <si>
    <t>SRNNONPOT1</t>
  </si>
  <si>
    <t>per annum</t>
  </si>
  <si>
    <t>NHH_SA_NONPOT1</t>
  </si>
  <si>
    <t>Not Applicable</t>
  </si>
  <si>
    <t>SRNNONPOT2</t>
  </si>
  <si>
    <t>NHH_SA_NONPOT2</t>
  </si>
  <si>
    <t>NHH Special Agreement SRNNONPOT2</t>
  </si>
  <si>
    <t>(v)     Band 3 (&gt;100 Ml/a)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</si>
</sst>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0_-;\-* #,##0.000_-;_-* &quot;-&quot;??_-;_-@_-"/>
    <numFmt numFmtId="165" formatCode="_-* #,##0.0000_-;\-* #,##0.0000_-;_-* &quot;-&quot;??_-;_-@_-"/>
    <numFmt numFmtId="166" formatCode="#,##0.00_ ;\-#,##0.00\ "/>
    <numFmt numFmtId="167" formatCode="#,##0.0000_ ;\-#,##0.00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53565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43" fontId="3" fillId="0" borderId="0" xfId="0" applyNumberFormat="1" applyFont="1" applyAlignment="1">
      <alignment vertical="top"/>
    </xf>
    <xf numFmtId="164" fontId="0" fillId="0" borderId="0" xfId="1" applyNumberFormat="1" applyFont="1" applyFill="1" applyAlignment="1">
      <alignment vertical="top"/>
    </xf>
    <xf numFmtId="164" fontId="0" fillId="0" borderId="0" xfId="1" applyNumberFormat="1" applyFont="1" applyFill="1" applyAlignment="1">
      <alignment horizontal="right" vertical="top"/>
    </xf>
    <xf numFmtId="0" fontId="0" fillId="0" borderId="0" xfId="0" applyAlignment="1">
      <alignment horizontal="left" vertical="center"/>
    </xf>
    <xf numFmtId="43" fontId="0" fillId="0" borderId="0" xfId="1" applyFont="1" applyFill="1" applyAlignment="1">
      <alignment horizontal="right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164" fontId="0" fillId="0" borderId="0" xfId="1" applyNumberFormat="1" applyFont="1" applyFill="1" applyAlignment="1">
      <alignment vertical="center"/>
    </xf>
    <xf numFmtId="43" fontId="0" fillId="0" borderId="0" xfId="1" applyFont="1" applyFill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Fill="1" applyAlignment="1">
      <alignment vertical="center"/>
    </xf>
    <xf numFmtId="43" fontId="0" fillId="0" borderId="0" xfId="1" applyFont="1" applyFill="1" applyAlignment="1">
      <alignment horizontal="center" vertical="top"/>
    </xf>
    <xf numFmtId="43" fontId="3" fillId="0" borderId="0" xfId="0" applyNumberFormat="1" applyFont="1" applyAlignment="1">
      <alignment horizontal="left" vertical="top"/>
    </xf>
    <xf numFmtId="165" fontId="0" fillId="0" borderId="0" xfId="1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 wrapText="1"/>
    </xf>
    <xf numFmtId="164" fontId="0" fillId="0" borderId="0" xfId="1" applyNumberFormat="1" applyFont="1" applyFill="1" applyAlignment="1">
      <alignment horizontal="center" vertical="top"/>
    </xf>
    <xf numFmtId="166" fontId="0" fillId="0" borderId="0" xfId="1" applyNumberFormat="1" applyFont="1" applyFill="1" applyAlignment="1">
      <alignment horizontal="center" vertical="top"/>
    </xf>
    <xf numFmtId="43" fontId="3" fillId="0" borderId="1" xfId="0" applyNumberFormat="1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left" vertical="center"/>
    </xf>
    <xf numFmtId="167" fontId="0" fillId="0" borderId="0" xfId="1" applyNumberFormat="1" applyFont="1" applyFill="1" applyAlignment="1">
      <alignment horizontal="center" vertical="top"/>
    </xf>
    <xf numFmtId="0" fontId="6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on\Infrastructure%20-%20London\02%20Transactions\A.%20Active\2007%2009%20Project%20Brazil\04%20Financial%20Analysis\M%20&amp;%20A\2002\Elia\Model\Old%20Version\22-03-99\B%20T%20C\OTE%20AND%20MERGER%20ANALYSIS%20-%2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kpmgoneuk-my.sharepoint.com/WIP/CF%20Infra%20P&amp;U/2.%20Energy%20Networks/1.%20Current%20Projects/NG%20HSB/2.%20Deliver/CMA%20appeal/Ground%202%20Financeability/3.%20Analysis/NG%20Models%202019.05.16%20Update/NG%20HSB%20Financial%20Model%20v4.07%20_Mid.xlsm?E2B9DD94" TargetMode="External"/><Relationship Id="rId1" Type="http://schemas.openxmlformats.org/officeDocument/2006/relationships/externalLinkPath" Target="file:///\\E2B9DD94\NG%20HSB%20Financial%20Model%20v4.07%20_Mi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pmgoneuk-my.sharepoint.com/WIP/CF%20water%20team%20folder/Southern%20Water/Water%20trading/2.%20Deliver/Phase%204/Model/Sent/Havant%20Thicket%20-%20Negotiated%20Position%20Financial%20Model%20V7.0_DRAFT_SENT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WOR\SHARED-WOR2-A\Data\Regulation%20Team\ECONOMIC%20&amp;%20REGULATION\Tariff\Principal%20Statement\26-27%20Charges%20approval\Final%20Charges\Tariff%20model\SW%202026-27_Tariff%20model_Final_3.6%25_FINAL.xlsm" TargetMode="External"/><Relationship Id="rId1" Type="http://schemas.openxmlformats.org/officeDocument/2006/relationships/externalLinkPath" Target="/WOR/SHARED-WOR2-A/Data/Regulation%20Team/ECONOMIC%20&amp;%20REGULATION/Tariff/Principal%20Statement/26-27%20Charges%20approval/Final%20Charges/Tariff%20model/SW%202026-27_Tariff%20model_Final_3.6%25_FINAL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duction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nasdata07\Igshared\Users\epeattie\Documents\national%20grid%20hsb\with%20credit%20calcs%20of%20Copy%20of%20Hydrus%20Model%20MASTER%2025082018%20v6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E-BTC Merger Analysis - Title"/>
      <sheetName val="Index"/>
      <sheetName val="Mergers Analysis Summary"/>
      <sheetName val="Merger 500"/>
      <sheetName val="Merger 1000"/>
      <sheetName val="OTE-BTC Merger Analysis - T"/>
      <sheetName val="Assum"/>
      <sheetName val="OTE - Proforma IS (US$)"/>
      <sheetName val="OTE - Opening Proforma BS (US$)"/>
      <sheetName val="OTE - Proforma BS (US$)"/>
      <sheetName val="OTE - Proforma CFLO (US$)"/>
      <sheetName val="OTE - Proforma Key Ratios"/>
      <sheetName val="OTE-BTC Contribution Analysis"/>
      <sheetName val="OTE - IS (US$)"/>
      <sheetName val="OTE - BS (US$)"/>
      <sheetName val="OTE - CFLO (US$)"/>
      <sheetName val="BTC - IS (US$)"/>
      <sheetName val="BTC - BS (US$)"/>
      <sheetName val="BTC - CFLO (US$)"/>
      <sheetName val="OTE-BTC-GSM2  Merger "/>
      <sheetName val="AssumGSM"/>
      <sheetName val="OTE - Proforma IS (US$)GSM"/>
      <sheetName val="OTE - Opening Proforma BS GSM"/>
      <sheetName val="OTE - Proforma BS (US$) GSM"/>
      <sheetName val="OTE - Proforma CFLO (US$) GSM"/>
      <sheetName val="GSM2-IS"/>
      <sheetName val="GSM2-BS"/>
      <sheetName val="GSM2-CFLOW"/>
      <sheetName val="OTE - Title"/>
      <sheetName val="OTE - IS"/>
      <sheetName val="OTE - BS"/>
      <sheetName val="OTE - CFLO"/>
      <sheetName val="OTE - Macro"/>
      <sheetName val="OTE - Revenues"/>
      <sheetName val="OTE - Interconnect &amp; Opex"/>
      <sheetName val="OTE - Debt and Financial"/>
      <sheetName val="OTE - Summary Financials"/>
      <sheetName val="OTE - Telecom &amp; Buildout"/>
      <sheetName val="OTE - Mobile &amp; Cosmote"/>
      <sheetName val="OTE - Personnel"/>
      <sheetName val="OTE - Tariffs &amp; Usage"/>
      <sheetName val="OTE - Interconnect"/>
      <sheetName val="OTE - Valuation Analysis"/>
      <sheetName val="BTC-RTC Proforma Analysis"/>
      <sheetName val="BTC - Treatment of RTC"/>
      <sheetName val="BTC-RTC Proforma IS"/>
      <sheetName val="BTC-RTC Proforma BS"/>
      <sheetName val="BTC-RTC Proforma CFLO"/>
      <sheetName val="OTE - Standalone Key Ratios"/>
      <sheetName val="BTC - Standalone Key Ratios"/>
      <sheetName val="Summary"/>
      <sheetName val="PRINT"/>
      <sheetName val="Inputs"/>
      <sheetName val="Matr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0">
          <cell r="F20">
            <v>500</v>
          </cell>
        </row>
        <row r="21">
          <cell r="F21">
            <v>0.51</v>
          </cell>
        </row>
        <row r="22">
          <cell r="F22">
            <v>105.95670264931329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Model Map"/>
      <sheetName val="Lists"/>
      <sheetName val="Dashboard (Benefit)"/>
      <sheetName val="Dashboard (PF)"/>
      <sheetName val="Scenario Manager"/>
      <sheetName val="TI_Inputs"/>
      <sheetName val="TD_Inputs"/>
      <sheetName val="Calculations (RIIO)"/>
      <sheetName val="Calculations (CPM - Ofgem)"/>
      <sheetName val="Calculations (CPM - PF)"/>
      <sheetName val="Ratios (RIIO)"/>
      <sheetName val="Ratios (CPM - Ofgem)"/>
      <sheetName val="Ratios (CPM - PF)"/>
      <sheetName val="Moodys (Reg Elec) Ofgem CPM"/>
      <sheetName val="Moodys (Reg Elec) PF"/>
      <sheetName val="Moodys (Operations PF)"/>
      <sheetName val="Moodys (Construction PF)"/>
      <sheetName val="S&amp;P (Utilities)"/>
      <sheetName val="FS (RIIO)"/>
      <sheetName val="FS (CPM - Ofgem)"/>
      <sheetName val="FS (CPM - PF)"/>
      <sheetName val="Waterfall Charts data"/>
    </sheetNames>
    <sheetDataSet>
      <sheetData sheetId="0" refreshError="1"/>
      <sheetData sheetId="1">
        <row r="11">
          <cell r="F11">
            <v>9</v>
          </cell>
        </row>
      </sheetData>
      <sheetData sheetId="2" refreshError="1"/>
      <sheetData sheetId="3">
        <row r="15">
          <cell r="F15" t="str">
            <v>CEPA - Low</v>
          </cell>
          <cell r="G15" t="str">
            <v>RIIO Set Gearing</v>
          </cell>
          <cell r="H15" t="str">
            <v>CoD - 10yr rolling avg.</v>
          </cell>
          <cell r="I15" t="str">
            <v>CoE - High</v>
          </cell>
          <cell r="J15" t="str">
            <v>CEPA - Low</v>
          </cell>
          <cell r="K15" t="str">
            <v>Low</v>
          </cell>
          <cell r="L15">
            <v>0.17</v>
          </cell>
          <cell r="M15" t="str">
            <v>Base - 15% Full Life</v>
          </cell>
          <cell r="N15" t="str">
            <v>FY 10/11</v>
          </cell>
          <cell r="P15" t="str">
            <v>Bond Finance</v>
          </cell>
          <cell r="Q15" t="str">
            <v>Staggered</v>
          </cell>
          <cell r="R15" t="str">
            <v>Sculpted</v>
          </cell>
          <cell r="S15" t="str">
            <v>PF E2E</v>
          </cell>
          <cell r="T15" t="str">
            <v>Construction</v>
          </cell>
          <cell r="U15" t="str">
            <v>ADSCR Sculpt</v>
          </cell>
          <cell r="V15">
            <v>1</v>
          </cell>
        </row>
        <row r="16">
          <cell r="F16" t="str">
            <v>CEPA - High</v>
          </cell>
          <cell r="G16">
            <v>0.85</v>
          </cell>
          <cell r="H16" t="str">
            <v>Updated 10yr rolling avg. used in September IA</v>
          </cell>
          <cell r="I16" t="str">
            <v>CoE - Low</v>
          </cell>
          <cell r="J16" t="str">
            <v>CEPA - High</v>
          </cell>
          <cell r="K16" t="str">
            <v>High</v>
          </cell>
          <cell r="L16">
            <v>0.19</v>
          </cell>
          <cell r="M16" t="str">
            <v>0% Assumption</v>
          </cell>
          <cell r="N16" t="str">
            <v>FY 11/12</v>
          </cell>
          <cell r="P16" t="str">
            <v>Bank Finance</v>
          </cell>
          <cell r="Q16" t="str">
            <v>Upfront</v>
          </cell>
          <cell r="R16" t="str">
            <v>Straight Line</v>
          </cell>
          <cell r="S16" t="str">
            <v>Hybrid</v>
          </cell>
          <cell r="T16" t="str">
            <v>Operations</v>
          </cell>
          <cell r="U16" t="str">
            <v>IRR Return</v>
          </cell>
          <cell r="V16">
            <v>0</v>
          </cell>
        </row>
        <row r="17">
          <cell r="F17" t="str">
            <v>CEPA - Mid</v>
          </cell>
          <cell r="G17">
            <v>0.82499999999999996</v>
          </cell>
          <cell r="H17" t="str">
            <v>Oxera</v>
          </cell>
          <cell r="I17" t="str">
            <v>CoE - Mid</v>
          </cell>
          <cell r="J17" t="str">
            <v>CEPA - Mid</v>
          </cell>
          <cell r="K17" t="str">
            <v>Spare 1</v>
          </cell>
          <cell r="L17">
            <v>0</v>
          </cell>
          <cell r="M17" t="str">
            <v>Spare 1</v>
          </cell>
          <cell r="N17" t="str">
            <v>FY 12/13</v>
          </cell>
          <cell r="R17" t="str">
            <v>Annuity</v>
          </cell>
        </row>
        <row r="18">
          <cell r="F18" t="str">
            <v>Oxera base</v>
          </cell>
          <cell r="G18">
            <v>0.8</v>
          </cell>
          <cell r="H18" t="str">
            <v>KPMG</v>
          </cell>
          <cell r="I18" t="str">
            <v>Oxera - regeared @85%</v>
          </cell>
          <cell r="J18" t="str">
            <v>NG Model</v>
          </cell>
          <cell r="K18" t="str">
            <v>Spare 2</v>
          </cell>
          <cell r="L18" t="str">
            <v>Spare 2</v>
          </cell>
          <cell r="M18" t="str">
            <v>Spare 2</v>
          </cell>
          <cell r="N18" t="str">
            <v>FY 13/14</v>
          </cell>
        </row>
        <row r="19">
          <cell r="F19" t="str">
            <v>Oxera low</v>
          </cell>
          <cell r="G19" t="str">
            <v>Spare 4</v>
          </cell>
          <cell r="H19" t="str">
            <v>Spare 2</v>
          </cell>
          <cell r="I19" t="str">
            <v>Oxera - regeared @82.5%</v>
          </cell>
          <cell r="J19" t="str">
            <v>Spare 3</v>
          </cell>
          <cell r="K19" t="str">
            <v>Spare 3</v>
          </cell>
          <cell r="L19" t="str">
            <v>Spare 3</v>
          </cell>
          <cell r="M19" t="str">
            <v>Spare 3</v>
          </cell>
          <cell r="N19" t="str">
            <v>FY 14/15</v>
          </cell>
        </row>
        <row r="20">
          <cell r="F20" t="str">
            <v>Oxera high</v>
          </cell>
          <cell r="G20" t="str">
            <v>Spare 5</v>
          </cell>
          <cell r="H20" t="str">
            <v>Spare 3</v>
          </cell>
          <cell r="I20" t="str">
            <v>Oxera - regeared @80%</v>
          </cell>
          <cell r="J20" t="str">
            <v>Spare 4</v>
          </cell>
          <cell r="K20" t="str">
            <v>Spare 4</v>
          </cell>
          <cell r="L20" t="str">
            <v>Spare 4</v>
          </cell>
          <cell r="M20" t="str">
            <v>Spare 4</v>
          </cell>
          <cell r="N20" t="str">
            <v>FY 15/16</v>
          </cell>
        </row>
        <row r="21">
          <cell r="F21" t="str">
            <v>KPMG base</v>
          </cell>
          <cell r="G21" t="str">
            <v>Spare 6</v>
          </cell>
          <cell r="H21" t="str">
            <v>Spare 4</v>
          </cell>
          <cell r="I21" t="str">
            <v>Spare 4</v>
          </cell>
          <cell r="J21" t="str">
            <v>Spare 5</v>
          </cell>
          <cell r="K21" t="str">
            <v>Spare 5</v>
          </cell>
          <cell r="L21" t="str">
            <v>Spare 5</v>
          </cell>
          <cell r="M21" t="str">
            <v>Spare 5</v>
          </cell>
          <cell r="N21" t="str">
            <v>FY 16/17</v>
          </cell>
        </row>
        <row r="22">
          <cell r="F22" t="str">
            <v xml:space="preserve">KPMG Low </v>
          </cell>
          <cell r="G22" t="str">
            <v>Spare 7</v>
          </cell>
          <cell r="H22" t="str">
            <v>Spare 5</v>
          </cell>
          <cell r="I22" t="str">
            <v>Spare 5</v>
          </cell>
          <cell r="J22" t="str">
            <v>Spare 6</v>
          </cell>
          <cell r="K22" t="str">
            <v>Spare 6</v>
          </cell>
          <cell r="L22" t="str">
            <v>Spare 6</v>
          </cell>
          <cell r="M22" t="str">
            <v>Spare 6</v>
          </cell>
          <cell r="N22" t="str">
            <v>FY 17/18</v>
          </cell>
        </row>
        <row r="23">
          <cell r="F23" t="str">
            <v>KPMG High</v>
          </cell>
          <cell r="G23" t="str">
            <v>Spare 8</v>
          </cell>
          <cell r="H23" t="str">
            <v>Spare 6</v>
          </cell>
          <cell r="I23" t="str">
            <v>Spare 6</v>
          </cell>
          <cell r="J23" t="str">
            <v>Spare 7</v>
          </cell>
          <cell r="K23" t="str">
            <v>Spare 7</v>
          </cell>
          <cell r="L23" t="str">
            <v>Spare 7</v>
          </cell>
          <cell r="M23" t="str">
            <v>Spare 7</v>
          </cell>
          <cell r="N23" t="str">
            <v>FY 18/19</v>
          </cell>
        </row>
        <row r="24">
          <cell r="N24" t="str">
            <v>FY 19/20</v>
          </cell>
        </row>
        <row r="25">
          <cell r="N25" t="str">
            <v>FY 20/21</v>
          </cell>
        </row>
      </sheetData>
      <sheetData sheetId="4" refreshError="1"/>
      <sheetData sheetId="5" refreshError="1"/>
      <sheetData sheetId="6">
        <row r="34">
          <cell r="H34" t="str">
            <v>2 CPM - PF</v>
          </cell>
        </row>
        <row r="220">
          <cell r="G220" t="str">
            <v>1 - Ofgem RIIO Original</v>
          </cell>
        </row>
      </sheetData>
      <sheetData sheetId="7">
        <row r="300">
          <cell r="F300" t="str">
            <v>CPM Scenario Names</v>
          </cell>
        </row>
        <row r="301">
          <cell r="G301">
            <v>10</v>
          </cell>
        </row>
        <row r="303">
          <cell r="F303" t="str">
            <v>RIIO Scenario Names</v>
          </cell>
        </row>
        <row r="304">
          <cell r="G304">
            <v>10</v>
          </cell>
        </row>
        <row r="308">
          <cell r="G308">
            <v>1000</v>
          </cell>
        </row>
      </sheetData>
      <sheetData sheetId="8">
        <row r="7">
          <cell r="N7" t="str">
            <v>FY 16/17</v>
          </cell>
          <cell r="O7" t="str">
            <v>FY 17/18</v>
          </cell>
          <cell r="P7" t="str">
            <v>FY 18/19</v>
          </cell>
          <cell r="Q7" t="str">
            <v>FY 19/20</v>
          </cell>
          <cell r="R7" t="str">
            <v>FY 20/21</v>
          </cell>
          <cell r="S7" t="str">
            <v>FY 21/22</v>
          </cell>
          <cell r="T7" t="str">
            <v>FY 22/23</v>
          </cell>
          <cell r="U7" t="str">
            <v>FY 23/24</v>
          </cell>
          <cell r="V7" t="str">
            <v>FY 24/25</v>
          </cell>
          <cell r="W7" t="str">
            <v>FY 25/26</v>
          </cell>
          <cell r="X7" t="str">
            <v>FY 26/27</v>
          </cell>
          <cell r="Y7" t="str">
            <v>FY 27/28</v>
          </cell>
          <cell r="Z7" t="str">
            <v>FY 28/29</v>
          </cell>
          <cell r="AA7" t="str">
            <v>FY 29/30</v>
          </cell>
          <cell r="AB7" t="str">
            <v>FY 30/31</v>
          </cell>
          <cell r="AC7" t="str">
            <v>FY 31/32</v>
          </cell>
          <cell r="AD7" t="str">
            <v>FY 32/33</v>
          </cell>
          <cell r="AE7" t="str">
            <v>FY 33/34</v>
          </cell>
          <cell r="AF7" t="str">
            <v>FY 34/35</v>
          </cell>
          <cell r="AG7" t="str">
            <v>FY 35/36</v>
          </cell>
          <cell r="AH7" t="str">
            <v>FY 36/37</v>
          </cell>
          <cell r="AI7" t="str">
            <v>FY 37/38</v>
          </cell>
          <cell r="AJ7" t="str">
            <v>FY 38/39</v>
          </cell>
          <cell r="AK7" t="str">
            <v>FY 39/40</v>
          </cell>
          <cell r="AL7" t="str">
            <v>FY 40/41</v>
          </cell>
          <cell r="AM7" t="str">
            <v>FY 41/42</v>
          </cell>
          <cell r="AN7" t="str">
            <v>FY 42/43</v>
          </cell>
          <cell r="AO7" t="str">
            <v>FY 43/44</v>
          </cell>
          <cell r="AP7" t="str">
            <v>FY 44/45</v>
          </cell>
          <cell r="AQ7" t="str">
            <v>FY 45/46</v>
          </cell>
          <cell r="AR7" t="str">
            <v>FY 46/47</v>
          </cell>
          <cell r="AS7" t="str">
            <v>FY 47/48</v>
          </cell>
          <cell r="AT7" t="str">
            <v>FY 48/49</v>
          </cell>
          <cell r="AU7" t="str">
            <v>FY 49/50</v>
          </cell>
          <cell r="AV7" t="str">
            <v>FY 50/51</v>
          </cell>
          <cell r="AW7" t="str">
            <v>FY 51/52</v>
          </cell>
          <cell r="AX7" t="str">
            <v>FY 52/53</v>
          </cell>
          <cell r="AY7" t="str">
            <v>FY 53/54</v>
          </cell>
          <cell r="AZ7" t="str">
            <v>FY 54/55</v>
          </cell>
          <cell r="BA7" t="str">
            <v>FY 55/56</v>
          </cell>
          <cell r="BB7" t="str">
            <v>FY 56/57</v>
          </cell>
          <cell r="BC7" t="str">
            <v>FY 57/58</v>
          </cell>
          <cell r="BD7" t="str">
            <v>FY 58/59</v>
          </cell>
          <cell r="BE7" t="str">
            <v>FY 59/60</v>
          </cell>
          <cell r="BF7" t="str">
            <v>FY 60/61</v>
          </cell>
          <cell r="BG7" t="str">
            <v>FY 61/62</v>
          </cell>
          <cell r="BH7" t="str">
            <v>FY 62/63</v>
          </cell>
          <cell r="BI7" t="str">
            <v>FY 63/64</v>
          </cell>
          <cell r="BJ7" t="str">
            <v>FY 64/65</v>
          </cell>
          <cell r="BK7" t="str">
            <v>FY 65/66</v>
          </cell>
          <cell r="BL7" t="str">
            <v>FY 66/67</v>
          </cell>
          <cell r="BM7" t="str">
            <v>FY 67/68</v>
          </cell>
          <cell r="BN7" t="str">
            <v>FY 68/69</v>
          </cell>
          <cell r="BO7" t="str">
            <v>FY 69/70</v>
          </cell>
          <cell r="BP7" t="str">
            <v>FY 70/71</v>
          </cell>
          <cell r="BQ7" t="str">
            <v>FY 71/72</v>
          </cell>
          <cell r="BR7" t="str">
            <v>FY 72/73</v>
          </cell>
          <cell r="BS7" t="str">
            <v>FY 73/74</v>
          </cell>
          <cell r="BT7" t="str">
            <v>FY 74/75</v>
          </cell>
          <cell r="BU7" t="str">
            <v>FY 75/76</v>
          </cell>
          <cell r="BV7" t="str">
            <v>FY 76/77</v>
          </cell>
          <cell r="BW7" t="str">
            <v>FY 77/78</v>
          </cell>
          <cell r="BX7" t="str">
            <v>FY 78/79</v>
          </cell>
          <cell r="BY7" t="str">
            <v>FY 79/80</v>
          </cell>
          <cell r="BZ7" t="str">
            <v>FY 80/81</v>
          </cell>
          <cell r="CA7" t="str">
            <v>FY 81/82</v>
          </cell>
          <cell r="CB7" t="str">
            <v>FY 82/83</v>
          </cell>
          <cell r="CC7" t="str">
            <v>FY 83/84</v>
          </cell>
          <cell r="CD7" t="str">
            <v>FY 84/85</v>
          </cell>
          <cell r="CE7" t="str">
            <v>FY 85/86</v>
          </cell>
          <cell r="CF7" t="str">
            <v>FY 86/87</v>
          </cell>
          <cell r="CG7" t="str">
            <v>FY 87/88</v>
          </cell>
          <cell r="CH7" t="str">
            <v>FY 88/89</v>
          </cell>
          <cell r="CI7" t="str">
            <v>FY 89/90</v>
          </cell>
          <cell r="CJ7" t="str">
            <v>FY 90/91</v>
          </cell>
          <cell r="CK7" t="str">
            <v>FY 91/92</v>
          </cell>
          <cell r="CL7" t="str">
            <v>FY 92/93</v>
          </cell>
          <cell r="CM7" t="str">
            <v>FY 93/94</v>
          </cell>
          <cell r="CN7" t="str">
            <v>FY 94/95</v>
          </cell>
          <cell r="CO7" t="str">
            <v>FY 95/96</v>
          </cell>
        </row>
        <row r="16">
          <cell r="G16" t="str">
            <v>Concatenate</v>
          </cell>
        </row>
        <row r="28">
          <cell r="F28">
            <v>10</v>
          </cell>
        </row>
        <row r="40">
          <cell r="F40" t="str">
            <v>RIIO Set Gearing</v>
          </cell>
        </row>
        <row r="41">
          <cell r="F41">
            <v>0.85</v>
          </cell>
        </row>
        <row r="42">
          <cell r="F42">
            <v>0.82499999999999996</v>
          </cell>
        </row>
        <row r="43">
          <cell r="F43">
            <v>0.8</v>
          </cell>
        </row>
        <row r="44">
          <cell r="F44" t="str">
            <v>Spare 4</v>
          </cell>
        </row>
        <row r="45">
          <cell r="F45" t="str">
            <v>Spare 5</v>
          </cell>
        </row>
        <row r="46">
          <cell r="F46" t="str">
            <v>Spare 6</v>
          </cell>
        </row>
        <row r="47">
          <cell r="F47" t="str">
            <v>Spare 7</v>
          </cell>
        </row>
        <row r="48">
          <cell r="F48" t="str">
            <v>Spare 8</v>
          </cell>
        </row>
        <row r="187">
          <cell r="F187" t="str">
            <v>Lifecycle Cost Profile 1</v>
          </cell>
        </row>
        <row r="188">
          <cell r="F188" t="str">
            <v>None</v>
          </cell>
        </row>
      </sheetData>
      <sheetData sheetId="9">
        <row r="108">
          <cell r="L108">
            <v>475.75926287317833</v>
          </cell>
        </row>
      </sheetData>
      <sheetData sheetId="10">
        <row r="143">
          <cell r="L143" t="e">
            <v>#REF!</v>
          </cell>
        </row>
      </sheetData>
      <sheetData sheetId="11">
        <row r="3">
          <cell r="A3">
            <v>0</v>
          </cell>
        </row>
        <row r="6">
          <cell r="L6">
            <v>46</v>
          </cell>
        </row>
        <row r="210">
          <cell r="A210">
            <v>0</v>
          </cell>
        </row>
        <row r="274">
          <cell r="A274">
            <v>0</v>
          </cell>
        </row>
        <row r="370">
          <cell r="I370">
            <v>1016.2950219410824</v>
          </cell>
        </row>
        <row r="371">
          <cell r="A371">
            <v>0</v>
          </cell>
          <cell r="I371">
            <v>1016.2950219410824</v>
          </cell>
        </row>
        <row r="467">
          <cell r="A467">
            <v>0</v>
          </cell>
        </row>
        <row r="525">
          <cell r="A525">
            <v>0</v>
          </cell>
        </row>
        <row r="680">
          <cell r="A680">
            <v>0</v>
          </cell>
        </row>
        <row r="837">
          <cell r="I837">
            <v>0.10998411774635314</v>
          </cell>
        </row>
        <row r="839">
          <cell r="I839">
            <v>0.11</v>
          </cell>
        </row>
        <row r="842">
          <cell r="A842">
            <v>0</v>
          </cell>
        </row>
        <row r="855">
          <cell r="I855">
            <v>9.9937301874160778E-2</v>
          </cell>
        </row>
        <row r="860">
          <cell r="A860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Summary"/>
      <sheetName val="CF"/>
      <sheetName val="Metrics"/>
      <sheetName val="InputC"/>
      <sheetName val="InputPh2"/>
      <sheetName val="Calcs"/>
      <sheetName val="Checks"/>
      <sheetName val="Charts"/>
    </sheetNames>
    <sheetDataSet>
      <sheetData sheetId="0"/>
      <sheetData sheetId="1"/>
      <sheetData sheetId="2"/>
      <sheetData sheetId="3"/>
      <sheetData sheetId="4">
        <row r="5">
          <cell r="F5">
            <v>1</v>
          </cell>
        </row>
        <row r="18">
          <cell r="F18">
            <v>6</v>
          </cell>
        </row>
        <row r="20">
          <cell r="F20">
            <v>12</v>
          </cell>
        </row>
        <row r="21">
          <cell r="F21">
            <v>365.25</v>
          </cell>
        </row>
      </sheetData>
      <sheetData sheetId="5"/>
      <sheetData sheetId="6">
        <row r="1438">
          <cell r="M1438">
            <v>0</v>
          </cell>
        </row>
      </sheetData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g"/>
      <sheetName val="Model Map"/>
      <sheetName val="Inputs&gt;"/>
      <sheetName val="Input_Base"/>
      <sheetName val="Input_1"/>
      <sheetName val="Input_2"/>
      <sheetName val="Input_Live"/>
      <sheetName val="Calcs&gt;"/>
      <sheetName val="DF"/>
      <sheetName val="C_WR"/>
      <sheetName val="C_WN+"/>
      <sheetName val="C_WWN+"/>
      <sheetName val="C_BIO"/>
      <sheetName val="C_Retail"/>
      <sheetName val="C_Average Bill"/>
      <sheetName val="C _New_avg_revenue"/>
      <sheetName val="New Avg Bill template"/>
      <sheetName val="C_Bill impact (HH)"/>
      <sheetName val="C_Bill impact (NHH)"/>
      <sheetName val="R Schedule"/>
      <sheetName val="C_SEW JB impact"/>
      <sheetName val="LT Tariff Profile"/>
      <sheetName val="Outputs&gt;"/>
      <sheetName val="Revenue split"/>
      <sheetName val="Wholesale Schedule"/>
      <sheetName val="NHH charges+CMOS"/>
      <sheetName val="Avg. Wholesale Tariff % Change"/>
      <sheetName val="Retail Schedule"/>
      <sheetName val="Special Agreements"/>
      <sheetName val="Bill impact (HH)"/>
      <sheetName val="Bill impact (NHH)"/>
      <sheetName val="Ofwat&gt;"/>
      <sheetName val="Water_NHH (Measured)"/>
      <sheetName val="Water_NHH (Unmeasured)"/>
      <sheetName val="Sewerage_NHH (Measured)"/>
      <sheetName val="Sewerage_NHH (Unmeasured)"/>
      <sheetName val="Sewerage_TE"/>
      <sheetName val="Of_Average bills"/>
      <sheetName val="Of_Special Agre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N6" t="str">
            <v>2021 / 22</v>
          </cell>
          <cell r="O6" t="str">
            <v>2022 / 23</v>
          </cell>
          <cell r="P6" t="str">
            <v>2023 / 24</v>
          </cell>
          <cell r="Q6" t="str">
            <v>2024 / 25</v>
          </cell>
          <cell r="R6" t="str">
            <v>2025 / 26</v>
          </cell>
          <cell r="S6" t="str">
            <v>2026 / 27</v>
          </cell>
          <cell r="T6" t="str">
            <v>2027 / 28</v>
          </cell>
          <cell r="U6" t="str">
            <v>2028 / 29</v>
          </cell>
          <cell r="V6" t="str">
            <v>2029 / 30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io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s"/>
      <sheetName val="Inp_Fin"/>
      <sheetName val="Tables for report"/>
      <sheetName val="Ratio analysis"/>
      <sheetName val="Graphs"/>
      <sheetName val="Div Yield"/>
      <sheetName val="Southern scenarios"/>
      <sheetName val="Credit Risk Calculation"/>
      <sheetName val="Moodys"/>
      <sheetName val="Outputs"/>
      <sheetName val="OpcoFin"/>
      <sheetName val="Variance"/>
      <sheetName val="Inp_Notional"/>
      <sheetName val="OpCo"/>
      <sheetName val="Ops"/>
      <sheetName val="Cover"/>
      <sheetName val="Midco"/>
      <sheetName val="HoldCo"/>
      <sheetName val="Topco"/>
      <sheetName val="Dashboard"/>
      <sheetName val="RA output"/>
      <sheetName val="Sens sum"/>
      <sheetName val="Cash waterfall"/>
      <sheetName val="Cash waterfall_simp"/>
      <sheetName val="Workings"/>
      <sheetName val="Inp_Gen"/>
      <sheetName val="Inp_T"/>
      <sheetName val="Retail"/>
      <sheetName val="HoldcoFin"/>
      <sheetName val="Tax"/>
      <sheetName val="NPV"/>
      <sheetName val="Wat"/>
      <sheetName val="Timing"/>
      <sheetName val="Checks"/>
      <sheetName val="Tech"/>
      <sheetName val="Change log"/>
      <sheetName val="Class B economics"/>
    </sheetNames>
    <sheetDataSet>
      <sheetData sheetId="0">
        <row r="7">
          <cell r="G7">
            <v>14</v>
          </cell>
        </row>
      </sheetData>
      <sheetData sheetId="1">
        <row r="21">
          <cell r="D21" t="str">
            <v>Base case</v>
          </cell>
        </row>
      </sheetData>
      <sheetData sheetId="2">
        <row r="5">
          <cell r="G5">
            <v>0.98031900384780879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023">
          <cell r="J1023">
            <v>12514.1847</v>
          </cell>
        </row>
      </sheetData>
      <sheetData sheetId="11"/>
      <sheetData sheetId="12"/>
      <sheetData sheetId="13"/>
      <sheetData sheetId="14"/>
      <sheetData sheetId="15"/>
      <sheetData sheetId="16">
        <row r="25">
          <cell r="F25">
            <v>0</v>
          </cell>
        </row>
      </sheetData>
      <sheetData sheetId="17"/>
      <sheetData sheetId="18">
        <row r="27">
          <cell r="R27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3">
          <cell r="F13">
            <v>5</v>
          </cell>
        </row>
      </sheetData>
      <sheetData sheetId="26">
        <row r="209">
          <cell r="D209" t="str">
            <v>Base case</v>
          </cell>
        </row>
      </sheetData>
      <sheetData sheetId="27"/>
      <sheetData sheetId="28"/>
      <sheetData sheetId="29"/>
      <sheetData sheetId="30"/>
      <sheetData sheetId="31"/>
      <sheetData sheetId="32">
        <row r="4">
          <cell r="K4">
            <v>40269</v>
          </cell>
        </row>
      </sheetData>
      <sheetData sheetId="33">
        <row r="24">
          <cell r="G24">
            <v>2</v>
          </cell>
        </row>
      </sheetData>
      <sheetData sheetId="34">
        <row r="10">
          <cell r="F10" t="str">
            <v>DRAFT model</v>
          </cell>
        </row>
      </sheetData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6A796-AF03-4698-80E4-DA27060F82D8}">
  <sheetPr codeName="Sheet37"/>
  <dimension ref="B1:H135"/>
  <sheetViews>
    <sheetView tabSelected="1" zoomScale="60" zoomScaleNormal="60" workbookViewId="0">
      <selection activeCell="E16" sqref="E16"/>
    </sheetView>
  </sheetViews>
  <sheetFormatPr defaultRowHeight="14.5" x14ac:dyDescent="0.35"/>
  <cols>
    <col min="2" max="2" width="42" bestFit="1" customWidth="1"/>
    <col min="3" max="3" width="10.1796875" bestFit="1" customWidth="1"/>
    <col min="4" max="4" width="13.81640625" customWidth="1"/>
    <col min="5" max="5" width="35.26953125" bestFit="1" customWidth="1"/>
    <col min="6" max="6" width="67.81640625" customWidth="1"/>
    <col min="7" max="7" width="20.1796875" bestFit="1" customWidth="1"/>
    <col min="8" max="8" width="34.54296875" bestFit="1" customWidth="1"/>
  </cols>
  <sheetData>
    <row r="1" spans="2:8" x14ac:dyDescent="0.35">
      <c r="B1" s="1" t="s">
        <v>0</v>
      </c>
      <c r="C1" s="2"/>
      <c r="D1" s="2"/>
      <c r="E1" s="2"/>
      <c r="F1" s="2"/>
      <c r="G1" s="2"/>
      <c r="H1" s="2"/>
    </row>
    <row r="2" spans="2:8" x14ac:dyDescent="0.35">
      <c r="B2" s="3" t="s">
        <v>1</v>
      </c>
      <c r="C2" s="4" t="s">
        <v>2</v>
      </c>
      <c r="D2" s="4" t="s">
        <v>3</v>
      </c>
      <c r="E2" s="3" t="s">
        <v>4</v>
      </c>
      <c r="F2" s="3" t="s">
        <v>5</v>
      </c>
      <c r="G2" s="3" t="s">
        <v>6</v>
      </c>
      <c r="H2" s="5" t="s">
        <v>7</v>
      </c>
    </row>
    <row r="3" spans="2:8" x14ac:dyDescent="0.35">
      <c r="B3" s="6"/>
      <c r="C3" s="7"/>
      <c r="D3" s="7" t="s">
        <v>8</v>
      </c>
      <c r="E3" s="8"/>
      <c r="F3" s="8"/>
      <c r="G3" s="8"/>
      <c r="H3" s="8"/>
    </row>
    <row r="4" spans="2:8" x14ac:dyDescent="0.35">
      <c r="B4" s="9" t="s">
        <v>9</v>
      </c>
      <c r="C4" s="7"/>
      <c r="D4" s="7"/>
      <c r="E4" s="9" t="str">
        <f>B4</f>
        <v>Measured Water Supply</v>
      </c>
      <c r="F4" s="9"/>
      <c r="G4" s="8"/>
      <c r="H4" s="8"/>
    </row>
    <row r="5" spans="2:8" x14ac:dyDescent="0.35">
      <c r="B5" s="6" t="s">
        <v>10</v>
      </c>
      <c r="C5" s="2"/>
      <c r="D5" s="2"/>
      <c r="E5" s="2"/>
      <c r="F5" s="2"/>
      <c r="G5" s="2"/>
      <c r="H5" s="2"/>
    </row>
    <row r="6" spans="2:8" x14ac:dyDescent="0.35">
      <c r="B6" s="2" t="s">
        <v>11</v>
      </c>
      <c r="C6" s="10" t="s">
        <v>12</v>
      </c>
      <c r="D6" s="11">
        <v>3.4489999999999998</v>
      </c>
      <c r="E6" s="2" t="s">
        <v>13</v>
      </c>
      <c r="F6" s="12" t="s">
        <v>14</v>
      </c>
      <c r="G6" s="2" t="s">
        <v>15</v>
      </c>
      <c r="H6" s="2" t="s">
        <v>16</v>
      </c>
    </row>
    <row r="7" spans="2:8" x14ac:dyDescent="0.35">
      <c r="B7" s="2" t="s">
        <v>17</v>
      </c>
      <c r="C7" s="10" t="s">
        <v>12</v>
      </c>
      <c r="D7" s="11">
        <v>3.4489999999999998</v>
      </c>
      <c r="E7" s="2" t="s">
        <v>18</v>
      </c>
      <c r="F7" s="12" t="s">
        <v>19</v>
      </c>
      <c r="G7" s="2" t="s">
        <v>15</v>
      </c>
      <c r="H7" s="2" t="s">
        <v>16</v>
      </c>
    </row>
    <row r="8" spans="2:8" x14ac:dyDescent="0.35">
      <c r="B8" s="2" t="s">
        <v>20</v>
      </c>
      <c r="C8" s="10" t="s">
        <v>12</v>
      </c>
      <c r="D8" s="11">
        <v>3.5009999999999999</v>
      </c>
      <c r="E8" s="2" t="s">
        <v>21</v>
      </c>
      <c r="F8" s="12" t="s">
        <v>22</v>
      </c>
      <c r="G8" s="2" t="s">
        <v>15</v>
      </c>
      <c r="H8" s="2" t="s">
        <v>16</v>
      </c>
    </row>
    <row r="9" spans="2:8" x14ac:dyDescent="0.35">
      <c r="B9" s="6" t="s">
        <v>23</v>
      </c>
      <c r="C9" s="10"/>
      <c r="D9" s="13"/>
      <c r="E9" s="2"/>
      <c r="F9" s="2"/>
      <c r="G9" s="2"/>
      <c r="H9" s="2"/>
    </row>
    <row r="10" spans="2:8" x14ac:dyDescent="0.35">
      <c r="B10" s="2" t="s">
        <v>24</v>
      </c>
      <c r="C10" s="10" t="s">
        <v>25</v>
      </c>
      <c r="D10" s="13">
        <v>12</v>
      </c>
      <c r="E10" s="2" t="s">
        <v>26</v>
      </c>
      <c r="F10" s="12" t="s">
        <v>14</v>
      </c>
      <c r="G10" s="2" t="s">
        <v>27</v>
      </c>
      <c r="H10" s="2" t="s">
        <v>28</v>
      </c>
    </row>
    <row r="11" spans="2:8" x14ac:dyDescent="0.35">
      <c r="B11" s="2" t="s">
        <v>17</v>
      </c>
      <c r="C11" s="10" t="s">
        <v>25</v>
      </c>
      <c r="D11" s="13">
        <v>12</v>
      </c>
      <c r="E11" s="2" t="s">
        <v>29</v>
      </c>
      <c r="F11" s="12" t="s">
        <v>19</v>
      </c>
      <c r="G11" s="2" t="s">
        <v>27</v>
      </c>
      <c r="H11" s="2" t="s">
        <v>28</v>
      </c>
    </row>
    <row r="12" spans="2:8" x14ac:dyDescent="0.35">
      <c r="B12" s="2" t="s">
        <v>20</v>
      </c>
      <c r="C12" s="10" t="s">
        <v>25</v>
      </c>
      <c r="D12" s="13">
        <v>51</v>
      </c>
      <c r="E12" s="2" t="s">
        <v>30</v>
      </c>
      <c r="F12" s="12" t="s">
        <v>22</v>
      </c>
      <c r="G12" s="2" t="s">
        <v>27</v>
      </c>
      <c r="H12" s="2" t="s">
        <v>28</v>
      </c>
    </row>
    <row r="13" spans="2:8" x14ac:dyDescent="0.35">
      <c r="B13" s="6" t="s">
        <v>31</v>
      </c>
      <c r="C13" s="10"/>
      <c r="D13" s="13"/>
      <c r="E13" s="2"/>
      <c r="F13" s="2"/>
      <c r="G13" s="2"/>
      <c r="H13" s="2"/>
    </row>
    <row r="14" spans="2:8" x14ac:dyDescent="0.35">
      <c r="B14" s="2" t="s">
        <v>32</v>
      </c>
      <c r="C14" s="10" t="s">
        <v>12</v>
      </c>
      <c r="D14" s="11">
        <v>3.3859999999999997</v>
      </c>
      <c r="E14" s="2" t="s">
        <v>33</v>
      </c>
      <c r="F14" s="12" t="s">
        <v>34</v>
      </c>
      <c r="G14" s="2" t="s">
        <v>15</v>
      </c>
      <c r="H14" s="2" t="s">
        <v>16</v>
      </c>
    </row>
    <row r="15" spans="2:8" x14ac:dyDescent="0.35">
      <c r="B15" s="2" t="s">
        <v>35</v>
      </c>
      <c r="C15" s="10" t="s">
        <v>12</v>
      </c>
      <c r="D15" s="11">
        <v>3.3859999999999997</v>
      </c>
      <c r="E15" s="2" t="s">
        <v>36</v>
      </c>
      <c r="F15" s="12" t="s">
        <v>37</v>
      </c>
      <c r="G15" s="2" t="s">
        <v>15</v>
      </c>
      <c r="H15" s="2" t="s">
        <v>16</v>
      </c>
    </row>
    <row r="16" spans="2:8" x14ac:dyDescent="0.35">
      <c r="B16" s="2" t="s">
        <v>38</v>
      </c>
      <c r="C16" s="10" t="s">
        <v>12</v>
      </c>
      <c r="D16" s="11">
        <v>3.3129999999999997</v>
      </c>
      <c r="E16" s="2" t="s">
        <v>39</v>
      </c>
      <c r="F16" s="12" t="s">
        <v>40</v>
      </c>
      <c r="G16" s="2" t="s">
        <v>15</v>
      </c>
      <c r="H16" s="2" t="s">
        <v>16</v>
      </c>
    </row>
    <row r="17" spans="2:8" x14ac:dyDescent="0.35">
      <c r="B17" s="2" t="s">
        <v>41</v>
      </c>
      <c r="C17" s="10" t="s">
        <v>12</v>
      </c>
      <c r="D17" s="11">
        <v>3.3129999999999997</v>
      </c>
      <c r="E17" s="2" t="s">
        <v>42</v>
      </c>
      <c r="F17" s="12" t="s">
        <v>43</v>
      </c>
      <c r="G17" s="2" t="s">
        <v>15</v>
      </c>
      <c r="H17" s="2" t="s">
        <v>16</v>
      </c>
    </row>
    <row r="18" spans="2:8" x14ac:dyDescent="0.35">
      <c r="B18" s="2" t="s">
        <v>270</v>
      </c>
      <c r="C18" s="10" t="s">
        <v>12</v>
      </c>
      <c r="D18" s="11">
        <v>3.1739999999999999</v>
      </c>
      <c r="E18" s="2" t="s">
        <v>44</v>
      </c>
      <c r="F18" s="12" t="s">
        <v>45</v>
      </c>
      <c r="G18" s="2" t="s">
        <v>15</v>
      </c>
      <c r="H18" s="2" t="s">
        <v>16</v>
      </c>
    </row>
    <row r="19" spans="2:8" x14ac:dyDescent="0.35">
      <c r="B19" s="2" t="s">
        <v>46</v>
      </c>
      <c r="C19" s="10" t="s">
        <v>12</v>
      </c>
      <c r="D19" s="11">
        <v>3.1739999999999999</v>
      </c>
      <c r="E19" s="2" t="s">
        <v>47</v>
      </c>
      <c r="F19" s="12" t="s">
        <v>48</v>
      </c>
      <c r="G19" s="2" t="s">
        <v>15</v>
      </c>
      <c r="H19" s="2" t="s">
        <v>16</v>
      </c>
    </row>
    <row r="20" spans="2:8" x14ac:dyDescent="0.35">
      <c r="B20" s="6" t="s">
        <v>49</v>
      </c>
      <c r="C20" s="10"/>
      <c r="D20" s="13"/>
      <c r="E20" s="2"/>
      <c r="F20" s="14"/>
      <c r="G20" s="2"/>
      <c r="H20" s="2"/>
    </row>
    <row r="21" spans="2:8" x14ac:dyDescent="0.35">
      <c r="B21" s="2" t="s">
        <v>50</v>
      </c>
      <c r="C21" s="10" t="s">
        <v>25</v>
      </c>
      <c r="D21" s="13">
        <v>550</v>
      </c>
      <c r="E21" s="2" t="s">
        <v>51</v>
      </c>
      <c r="F21" s="12" t="s">
        <v>34</v>
      </c>
      <c r="G21" s="2" t="s">
        <v>27</v>
      </c>
      <c r="H21" s="2" t="s">
        <v>28</v>
      </c>
    </row>
    <row r="22" spans="2:8" x14ac:dyDescent="0.35">
      <c r="B22" s="2" t="s">
        <v>52</v>
      </c>
      <c r="C22" s="10" t="s">
        <v>25</v>
      </c>
      <c r="D22" s="13">
        <v>1860</v>
      </c>
      <c r="E22" s="2" t="s">
        <v>53</v>
      </c>
      <c r="F22" s="12" t="s">
        <v>40</v>
      </c>
      <c r="G22" s="2" t="s">
        <v>27</v>
      </c>
      <c r="H22" s="2" t="s">
        <v>28</v>
      </c>
    </row>
    <row r="23" spans="2:8" x14ac:dyDescent="0.35">
      <c r="B23" s="2" t="s">
        <v>54</v>
      </c>
      <c r="C23" s="10" t="s">
        <v>25</v>
      </c>
      <c r="D23" s="13">
        <v>12600</v>
      </c>
      <c r="E23" s="2" t="s">
        <v>55</v>
      </c>
      <c r="F23" s="12" t="s">
        <v>45</v>
      </c>
      <c r="G23" s="2" t="s">
        <v>27</v>
      </c>
      <c r="H23" s="2" t="s">
        <v>28</v>
      </c>
    </row>
    <row r="24" spans="2:8" x14ac:dyDescent="0.35">
      <c r="B24" s="2"/>
      <c r="C24" s="10"/>
      <c r="D24" s="13"/>
      <c r="E24" s="2"/>
      <c r="F24" s="2"/>
      <c r="G24" s="2"/>
      <c r="H24" s="2"/>
    </row>
    <row r="25" spans="2:8" x14ac:dyDescent="0.35">
      <c r="B25" s="9" t="s">
        <v>56</v>
      </c>
      <c r="C25" s="10"/>
      <c r="D25" s="13"/>
      <c r="E25" s="9" t="str">
        <f>B25</f>
        <v>Measured Sewerage Services</v>
      </c>
      <c r="F25" s="9"/>
      <c r="G25" s="2"/>
      <c r="H25" s="2"/>
    </row>
    <row r="26" spans="2:8" x14ac:dyDescent="0.35">
      <c r="B26" s="15" t="s">
        <v>57</v>
      </c>
      <c r="C26" s="10" t="s">
        <v>12</v>
      </c>
      <c r="D26" s="11">
        <v>3.5449999999999999</v>
      </c>
      <c r="E26" s="2" t="s">
        <v>58</v>
      </c>
      <c r="F26" s="12" t="s">
        <v>59</v>
      </c>
      <c r="G26" s="2" t="s">
        <v>60</v>
      </c>
      <c r="H26" s="2" t="s">
        <v>16</v>
      </c>
    </row>
    <row r="27" spans="2:8" x14ac:dyDescent="0.35">
      <c r="B27" s="15" t="s">
        <v>61</v>
      </c>
      <c r="C27" s="10" t="s">
        <v>12</v>
      </c>
      <c r="D27" s="11">
        <v>3.5449999999999999</v>
      </c>
      <c r="E27" s="2" t="s">
        <v>62</v>
      </c>
      <c r="F27" s="12" t="s">
        <v>63</v>
      </c>
      <c r="G27" s="2" t="s">
        <v>60</v>
      </c>
      <c r="H27" s="2" t="s">
        <v>16</v>
      </c>
    </row>
    <row r="28" spans="2:8" x14ac:dyDescent="0.35">
      <c r="B28" s="1" t="s">
        <v>31</v>
      </c>
      <c r="C28" s="10"/>
      <c r="D28" s="13"/>
      <c r="E28" s="2"/>
      <c r="F28" s="2"/>
      <c r="G28" s="2"/>
      <c r="H28" s="2"/>
    </row>
    <row r="29" spans="2:8" ht="26.25" customHeight="1" x14ac:dyDescent="0.35">
      <c r="B29" s="16" t="s">
        <v>64</v>
      </c>
      <c r="C29" s="10" t="s">
        <v>12</v>
      </c>
      <c r="D29" s="11">
        <v>3.26</v>
      </c>
      <c r="E29" s="2" t="s">
        <v>65</v>
      </c>
      <c r="F29" s="17" t="s">
        <v>66</v>
      </c>
      <c r="G29" s="2" t="s">
        <v>60</v>
      </c>
      <c r="H29" s="2" t="s">
        <v>16</v>
      </c>
    </row>
    <row r="30" spans="2:8" x14ac:dyDescent="0.35">
      <c r="B30" s="18" t="s">
        <v>49</v>
      </c>
      <c r="C30" s="10"/>
      <c r="D30" s="11"/>
      <c r="E30" s="2"/>
      <c r="F30" s="15"/>
      <c r="G30" s="2" t="s">
        <v>60</v>
      </c>
      <c r="H30" s="2" t="s">
        <v>16</v>
      </c>
    </row>
    <row r="31" spans="2:8" x14ac:dyDescent="0.35">
      <c r="B31" s="15" t="s">
        <v>64</v>
      </c>
      <c r="C31" s="10" t="s">
        <v>25</v>
      </c>
      <c r="D31" s="13">
        <v>43771.86</v>
      </c>
      <c r="E31" s="2" t="s">
        <v>67</v>
      </c>
      <c r="F31" s="12" t="s">
        <v>68</v>
      </c>
      <c r="G31" s="2" t="s">
        <v>69</v>
      </c>
      <c r="H31" s="2" t="s">
        <v>28</v>
      </c>
    </row>
    <row r="33" spans="2:8" x14ac:dyDescent="0.35">
      <c r="B33" s="3" t="s">
        <v>1</v>
      </c>
      <c r="C33" s="4" t="s">
        <v>2</v>
      </c>
      <c r="D33" s="4" t="s">
        <v>3</v>
      </c>
      <c r="E33" s="3" t="s">
        <v>4</v>
      </c>
      <c r="F33" s="3" t="s">
        <v>5</v>
      </c>
      <c r="G33" s="3" t="s">
        <v>6</v>
      </c>
      <c r="H33" s="5" t="s">
        <v>7</v>
      </c>
    </row>
    <row r="34" spans="2:8" x14ac:dyDescent="0.35">
      <c r="B34" s="6"/>
      <c r="C34" s="7"/>
      <c r="D34" s="7" t="s">
        <v>8</v>
      </c>
      <c r="E34" s="6"/>
      <c r="F34" s="6"/>
      <c r="G34" s="6"/>
      <c r="H34" s="6"/>
    </row>
    <row r="35" spans="2:8" s="22" customFormat="1" ht="29" x14ac:dyDescent="0.35">
      <c r="B35" s="19" t="s">
        <v>70</v>
      </c>
      <c r="C35" s="20" t="s">
        <v>25</v>
      </c>
      <c r="D35" s="21">
        <v>19.16</v>
      </c>
      <c r="E35" s="16" t="s">
        <v>71</v>
      </c>
      <c r="F35" s="16" t="s">
        <v>72</v>
      </c>
      <c r="G35" s="22" t="s">
        <v>73</v>
      </c>
      <c r="H35" s="22" t="s">
        <v>74</v>
      </c>
    </row>
    <row r="36" spans="2:8" x14ac:dyDescent="0.35">
      <c r="B36" s="6"/>
      <c r="C36" s="7"/>
      <c r="D36" s="7"/>
      <c r="E36" s="8"/>
      <c r="F36" s="8"/>
      <c r="G36" s="8"/>
      <c r="H36" s="8"/>
    </row>
    <row r="37" spans="2:8" x14ac:dyDescent="0.35">
      <c r="B37" s="6" t="s">
        <v>75</v>
      </c>
      <c r="C37" s="10"/>
      <c r="D37" s="13"/>
      <c r="E37" s="2"/>
      <c r="F37" s="2"/>
      <c r="G37" s="2"/>
      <c r="H37" s="2"/>
    </row>
    <row r="38" spans="2:8" s="22" customFormat="1" ht="29" x14ac:dyDescent="0.35">
      <c r="B38" s="22" t="s">
        <v>76</v>
      </c>
      <c r="C38" s="20" t="s">
        <v>25</v>
      </c>
      <c r="D38" s="21">
        <v>50</v>
      </c>
      <c r="E38" s="16" t="s">
        <v>77</v>
      </c>
      <c r="F38" s="12" t="s">
        <v>78</v>
      </c>
      <c r="G38" s="22" t="s">
        <v>79</v>
      </c>
      <c r="H38" s="22" t="s">
        <v>80</v>
      </c>
    </row>
    <row r="39" spans="2:8" s="22" customFormat="1" ht="29" x14ac:dyDescent="0.35">
      <c r="B39" s="22" t="s">
        <v>81</v>
      </c>
      <c r="C39" s="20" t="s">
        <v>25</v>
      </c>
      <c r="D39" s="21">
        <v>367.97</v>
      </c>
      <c r="E39" s="16" t="s">
        <v>82</v>
      </c>
      <c r="F39" s="12" t="s">
        <v>78</v>
      </c>
      <c r="G39" s="22" t="s">
        <v>79</v>
      </c>
      <c r="H39" s="22" t="s">
        <v>80</v>
      </c>
    </row>
    <row r="40" spans="2:8" s="22" customFormat="1" ht="29" x14ac:dyDescent="0.35">
      <c r="B40" s="22" t="s">
        <v>83</v>
      </c>
      <c r="C40" s="20" t="s">
        <v>25</v>
      </c>
      <c r="D40" s="21">
        <v>735.94</v>
      </c>
      <c r="E40" s="16" t="s">
        <v>84</v>
      </c>
      <c r="F40" s="12" t="s">
        <v>78</v>
      </c>
      <c r="G40" s="22" t="s">
        <v>79</v>
      </c>
      <c r="H40" s="22" t="s">
        <v>80</v>
      </c>
    </row>
    <row r="41" spans="2:8" s="22" customFormat="1" ht="29" x14ac:dyDescent="0.35">
      <c r="B41" s="22" t="s">
        <v>85</v>
      </c>
      <c r="C41" s="20" t="s">
        <v>25</v>
      </c>
      <c r="D41" s="21">
        <v>919.92</v>
      </c>
      <c r="E41" s="16" t="s">
        <v>86</v>
      </c>
      <c r="F41" s="12" t="s">
        <v>78</v>
      </c>
      <c r="G41" s="22" t="s">
        <v>79</v>
      </c>
      <c r="H41" s="22" t="s">
        <v>80</v>
      </c>
    </row>
    <row r="42" spans="2:8" s="22" customFormat="1" ht="29" x14ac:dyDescent="0.35">
      <c r="B42" s="22" t="s">
        <v>87</v>
      </c>
      <c r="C42" s="20" t="s">
        <v>25</v>
      </c>
      <c r="D42" s="21">
        <v>1839.84</v>
      </c>
      <c r="E42" s="16" t="s">
        <v>88</v>
      </c>
      <c r="F42" s="12" t="s">
        <v>78</v>
      </c>
      <c r="G42" s="22" t="s">
        <v>79</v>
      </c>
      <c r="H42" s="22" t="s">
        <v>80</v>
      </c>
    </row>
    <row r="43" spans="2:8" s="22" customFormat="1" ht="29" x14ac:dyDescent="0.35">
      <c r="B43" s="22" t="s">
        <v>89</v>
      </c>
      <c r="C43" s="20" t="s">
        <v>25</v>
      </c>
      <c r="D43" s="21">
        <v>2391.7800000000002</v>
      </c>
      <c r="E43" s="16" t="s">
        <v>90</v>
      </c>
      <c r="F43" s="12" t="s">
        <v>78</v>
      </c>
      <c r="G43" s="22" t="s">
        <v>79</v>
      </c>
      <c r="H43" s="22" t="s">
        <v>80</v>
      </c>
    </row>
    <row r="44" spans="2:8" s="22" customFormat="1" ht="29" x14ac:dyDescent="0.35">
      <c r="B44" s="22" t="s">
        <v>91</v>
      </c>
      <c r="C44" s="20" t="s">
        <v>25</v>
      </c>
      <c r="D44" s="21">
        <v>6071.46</v>
      </c>
      <c r="E44" s="16" t="s">
        <v>77</v>
      </c>
      <c r="F44" s="12" t="s">
        <v>92</v>
      </c>
      <c r="G44" s="22" t="s">
        <v>79</v>
      </c>
      <c r="H44" s="22" t="s">
        <v>80</v>
      </c>
    </row>
    <row r="45" spans="2:8" x14ac:dyDescent="0.35">
      <c r="B45" s="2"/>
      <c r="C45" s="10"/>
      <c r="D45" s="24"/>
      <c r="E45" s="2"/>
      <c r="F45" s="2"/>
      <c r="G45" s="2"/>
      <c r="H45" s="2"/>
    </row>
    <row r="46" spans="2:8" x14ac:dyDescent="0.35">
      <c r="B46" s="2"/>
      <c r="C46" s="10"/>
      <c r="D46" s="24"/>
      <c r="E46" s="2"/>
      <c r="F46" s="15"/>
      <c r="G46" s="2"/>
      <c r="H46" s="2"/>
    </row>
    <row r="47" spans="2:8" x14ac:dyDescent="0.35">
      <c r="B47" s="25" t="s">
        <v>93</v>
      </c>
      <c r="C47" s="10"/>
      <c r="D47" s="24"/>
      <c r="E47" s="9" t="str">
        <f>B47</f>
        <v>Trade Effluent</v>
      </c>
      <c r="F47" s="2"/>
      <c r="G47" s="2"/>
      <c r="H47" s="2"/>
    </row>
    <row r="48" spans="2:8" x14ac:dyDescent="0.35">
      <c r="B48" s="6" t="s">
        <v>94</v>
      </c>
      <c r="C48" s="10"/>
      <c r="D48" s="24"/>
      <c r="E48" s="2"/>
      <c r="F48" s="2"/>
      <c r="G48" s="2"/>
      <c r="H48" s="2"/>
    </row>
    <row r="49" spans="2:8" s="22" customFormat="1" ht="29" x14ac:dyDescent="0.35">
      <c r="B49" s="22" t="s">
        <v>95</v>
      </c>
      <c r="C49" s="20" t="s">
        <v>12</v>
      </c>
      <c r="D49" s="26">
        <v>0.9133</v>
      </c>
      <c r="E49" s="27" t="s">
        <v>96</v>
      </c>
      <c r="F49" s="12" t="s">
        <v>97</v>
      </c>
      <c r="G49" s="22" t="s">
        <v>98</v>
      </c>
      <c r="H49" s="22" t="s">
        <v>99</v>
      </c>
    </row>
    <row r="50" spans="2:8" s="22" customFormat="1" ht="29" x14ac:dyDescent="0.35">
      <c r="B50" s="22" t="s">
        <v>100</v>
      </c>
      <c r="C50" s="20" t="s">
        <v>12</v>
      </c>
      <c r="D50" s="26">
        <v>0.77259999999999995</v>
      </c>
      <c r="E50" s="27" t="s">
        <v>101</v>
      </c>
      <c r="F50" s="12" t="s">
        <v>97</v>
      </c>
      <c r="G50" s="22" t="s">
        <v>102</v>
      </c>
      <c r="H50" s="22" t="s">
        <v>99</v>
      </c>
    </row>
    <row r="51" spans="2:8" s="22" customFormat="1" ht="29" x14ac:dyDescent="0.35">
      <c r="B51" s="16" t="s">
        <v>103</v>
      </c>
      <c r="C51" s="20" t="s">
        <v>12</v>
      </c>
      <c r="D51" s="26">
        <v>0.87770000000000004</v>
      </c>
      <c r="E51" s="27" t="s">
        <v>104</v>
      </c>
      <c r="F51" s="12" t="s">
        <v>97</v>
      </c>
      <c r="G51" s="22" t="s">
        <v>105</v>
      </c>
      <c r="H51" s="22" t="s">
        <v>99</v>
      </c>
    </row>
    <row r="52" spans="2:8" s="22" customFormat="1" ht="29" x14ac:dyDescent="0.35">
      <c r="B52" s="16" t="s">
        <v>106</v>
      </c>
      <c r="C52" s="20" t="s">
        <v>12</v>
      </c>
      <c r="D52" s="26">
        <v>0.55520000000000003</v>
      </c>
      <c r="E52" s="27" t="s">
        <v>107</v>
      </c>
      <c r="F52" s="12" t="s">
        <v>97</v>
      </c>
      <c r="G52" s="22" t="s">
        <v>108</v>
      </c>
      <c r="H52" s="22" t="s">
        <v>99</v>
      </c>
    </row>
    <row r="53" spans="2:8" s="22" customFormat="1" ht="29" x14ac:dyDescent="0.35">
      <c r="B53" s="16" t="s">
        <v>109</v>
      </c>
      <c r="C53" s="20" t="s">
        <v>12</v>
      </c>
      <c r="D53" s="26">
        <v>0.1162</v>
      </c>
      <c r="E53" s="27" t="s">
        <v>110</v>
      </c>
      <c r="F53" s="12" t="s">
        <v>97</v>
      </c>
      <c r="G53" s="22" t="s">
        <v>111</v>
      </c>
      <c r="H53" s="22" t="s">
        <v>99</v>
      </c>
    </row>
    <row r="54" spans="2:8" s="22" customFormat="1" ht="29" x14ac:dyDescent="0.35">
      <c r="B54" s="22" t="s">
        <v>112</v>
      </c>
      <c r="C54" s="20" t="s">
        <v>12</v>
      </c>
      <c r="D54" s="26">
        <v>0.1</v>
      </c>
      <c r="E54" s="27" t="s">
        <v>113</v>
      </c>
      <c r="F54" s="12" t="s">
        <v>97</v>
      </c>
      <c r="G54" s="22" t="s">
        <v>114</v>
      </c>
      <c r="H54" s="22" t="s">
        <v>99</v>
      </c>
    </row>
    <row r="55" spans="2:8" x14ac:dyDescent="0.35">
      <c r="B55" s="2"/>
      <c r="C55" s="10"/>
      <c r="D55" s="24"/>
      <c r="E55" s="2"/>
      <c r="F55" s="2"/>
      <c r="G55" s="2"/>
      <c r="H55" s="2"/>
    </row>
    <row r="56" spans="2:8" x14ac:dyDescent="0.35">
      <c r="B56" s="3" t="s">
        <v>1</v>
      </c>
      <c r="C56" s="4" t="s">
        <v>2</v>
      </c>
      <c r="D56" s="4" t="s">
        <v>3</v>
      </c>
      <c r="E56" s="3" t="s">
        <v>4</v>
      </c>
      <c r="F56" s="3" t="s">
        <v>5</v>
      </c>
      <c r="G56" s="3" t="s">
        <v>6</v>
      </c>
      <c r="H56" s="5" t="s">
        <v>7</v>
      </c>
    </row>
    <row r="57" spans="2:8" x14ac:dyDescent="0.35">
      <c r="B57" s="6" t="s">
        <v>93</v>
      </c>
      <c r="C57" s="7"/>
      <c r="D57" s="7" t="s">
        <v>8</v>
      </c>
      <c r="E57" s="8"/>
      <c r="F57" s="8"/>
      <c r="G57" s="8"/>
      <c r="H57" s="8"/>
    </row>
    <row r="58" spans="2:8" x14ac:dyDescent="0.35">
      <c r="B58" s="6" t="s">
        <v>115</v>
      </c>
      <c r="C58" s="10"/>
      <c r="D58" s="24"/>
      <c r="E58" s="2"/>
      <c r="F58" s="2"/>
      <c r="G58" s="2"/>
      <c r="H58" s="2"/>
    </row>
    <row r="59" spans="2:8" s="22" customFormat="1" ht="29" x14ac:dyDescent="0.35">
      <c r="B59" s="22" t="s">
        <v>116</v>
      </c>
      <c r="C59" s="23" t="s">
        <v>25</v>
      </c>
      <c r="D59" s="21">
        <v>102.44</v>
      </c>
      <c r="E59" s="16" t="s">
        <v>117</v>
      </c>
      <c r="F59" s="17" t="s">
        <v>118</v>
      </c>
      <c r="G59" s="22" t="s">
        <v>119</v>
      </c>
      <c r="H59" s="22" t="s">
        <v>120</v>
      </c>
    </row>
    <row r="60" spans="2:8" s="22" customFormat="1" ht="29" x14ac:dyDescent="0.35">
      <c r="B60" s="22" t="s">
        <v>121</v>
      </c>
      <c r="C60" s="23" t="s">
        <v>25</v>
      </c>
      <c r="D60" s="21">
        <v>260.32</v>
      </c>
      <c r="E60" s="16" t="s">
        <v>122</v>
      </c>
      <c r="F60" s="17" t="s">
        <v>123</v>
      </c>
      <c r="G60" s="22" t="s">
        <v>119</v>
      </c>
      <c r="H60" s="22" t="s">
        <v>120</v>
      </c>
    </row>
    <row r="61" spans="2:8" s="22" customFormat="1" ht="29" x14ac:dyDescent="0.35">
      <c r="B61" s="22" t="s">
        <v>124</v>
      </c>
      <c r="C61" s="23" t="s">
        <v>25</v>
      </c>
      <c r="D61" s="21">
        <v>409.07</v>
      </c>
      <c r="E61" s="16" t="s">
        <v>125</v>
      </c>
      <c r="F61" s="17" t="s">
        <v>123</v>
      </c>
      <c r="G61" s="22" t="s">
        <v>119</v>
      </c>
      <c r="H61" s="22" t="s">
        <v>120</v>
      </c>
    </row>
    <row r="62" spans="2:8" s="22" customFormat="1" ht="29" x14ac:dyDescent="0.35">
      <c r="B62" s="22" t="s">
        <v>126</v>
      </c>
      <c r="C62" s="23" t="s">
        <v>25</v>
      </c>
      <c r="D62" s="21">
        <v>1069.33</v>
      </c>
      <c r="E62" s="16" t="s">
        <v>125</v>
      </c>
      <c r="F62" s="17" t="s">
        <v>127</v>
      </c>
      <c r="G62" s="22" t="s">
        <v>119</v>
      </c>
      <c r="H62" s="22" t="s">
        <v>120</v>
      </c>
    </row>
    <row r="63" spans="2:8" s="22" customFormat="1" ht="29" x14ac:dyDescent="0.35">
      <c r="B63" s="22" t="s">
        <v>128</v>
      </c>
      <c r="C63" s="23" t="s">
        <v>25</v>
      </c>
      <c r="D63" s="21">
        <v>2017.62</v>
      </c>
      <c r="E63" s="16" t="s">
        <v>129</v>
      </c>
      <c r="F63" s="17" t="s">
        <v>130</v>
      </c>
      <c r="G63" s="22" t="s">
        <v>119</v>
      </c>
      <c r="H63" s="22" t="s">
        <v>120</v>
      </c>
    </row>
    <row r="64" spans="2:8" s="22" customFormat="1" ht="29" x14ac:dyDescent="0.35">
      <c r="B64" s="22" t="s">
        <v>131</v>
      </c>
      <c r="C64" s="23" t="s">
        <v>25</v>
      </c>
      <c r="D64" s="21">
        <v>3848.95</v>
      </c>
      <c r="E64" s="16" t="s">
        <v>132</v>
      </c>
      <c r="F64" s="17" t="s">
        <v>133</v>
      </c>
      <c r="G64" s="22" t="s">
        <v>119</v>
      </c>
      <c r="H64" s="22" t="s">
        <v>120</v>
      </c>
    </row>
    <row r="65" spans="2:8" s="22" customFormat="1" ht="29" x14ac:dyDescent="0.35">
      <c r="B65" s="22" t="s">
        <v>134</v>
      </c>
      <c r="C65" s="23" t="s">
        <v>25</v>
      </c>
      <c r="D65" s="21">
        <v>7512.32</v>
      </c>
      <c r="E65" s="16" t="s">
        <v>135</v>
      </c>
      <c r="F65" s="17" t="s">
        <v>136</v>
      </c>
      <c r="G65" s="22" t="s">
        <v>119</v>
      </c>
      <c r="H65" s="22" t="s">
        <v>120</v>
      </c>
    </row>
    <row r="66" spans="2:8" x14ac:dyDescent="0.35">
      <c r="B66" s="2"/>
      <c r="C66" s="10"/>
      <c r="D66" s="24"/>
      <c r="E66" s="2"/>
      <c r="F66" s="2"/>
      <c r="G66" s="2"/>
      <c r="H66" s="2"/>
    </row>
    <row r="67" spans="2:8" x14ac:dyDescent="0.35">
      <c r="B67" s="2"/>
      <c r="C67" s="10"/>
      <c r="D67" s="24"/>
      <c r="E67" s="2"/>
      <c r="F67" s="2"/>
      <c r="G67" s="2"/>
      <c r="H67" s="2"/>
    </row>
    <row r="68" spans="2:8" x14ac:dyDescent="0.35">
      <c r="B68" s="28" t="s">
        <v>137</v>
      </c>
      <c r="C68" s="10"/>
      <c r="D68" s="24"/>
      <c r="E68" s="2"/>
      <c r="F68" s="2"/>
      <c r="G68" s="2"/>
      <c r="H68" s="2"/>
    </row>
    <row r="69" spans="2:8" x14ac:dyDescent="0.35">
      <c r="B69" s="2" t="s">
        <v>116</v>
      </c>
      <c r="C69" s="10" t="s">
        <v>25</v>
      </c>
      <c r="D69" s="24">
        <v>102.44</v>
      </c>
      <c r="E69" s="2" t="s">
        <v>138</v>
      </c>
      <c r="F69" s="12" t="s">
        <v>139</v>
      </c>
      <c r="G69" s="2" t="s">
        <v>119</v>
      </c>
      <c r="H69" s="2" t="s">
        <v>120</v>
      </c>
    </row>
    <row r="70" spans="2:8" x14ac:dyDescent="0.35">
      <c r="B70" s="2" t="s">
        <v>121</v>
      </c>
      <c r="C70" s="10" t="s">
        <v>25</v>
      </c>
      <c r="D70" s="24">
        <v>260.32</v>
      </c>
      <c r="E70" s="2" t="s">
        <v>138</v>
      </c>
      <c r="F70" s="12" t="s">
        <v>139</v>
      </c>
      <c r="G70" s="2" t="s">
        <v>119</v>
      </c>
      <c r="H70" s="2" t="s">
        <v>120</v>
      </c>
    </row>
    <row r="71" spans="2:8" x14ac:dyDescent="0.35">
      <c r="B71" s="2"/>
      <c r="C71" s="10"/>
      <c r="D71" s="24"/>
      <c r="E71" s="2"/>
      <c r="F71" s="2"/>
      <c r="G71" s="2"/>
      <c r="H71" s="2"/>
    </row>
    <row r="72" spans="2:8" x14ac:dyDescent="0.35">
      <c r="B72" s="9" t="s">
        <v>140</v>
      </c>
      <c r="C72" s="10"/>
      <c r="D72" s="24"/>
      <c r="E72" s="9" t="str">
        <f>B72</f>
        <v>Unmeasured Water Supply</v>
      </c>
      <c r="F72" s="9"/>
      <c r="G72" s="2"/>
      <c r="H72" s="2"/>
    </row>
    <row r="73" spans="2:8" x14ac:dyDescent="0.35">
      <c r="B73" s="2" t="s">
        <v>141</v>
      </c>
      <c r="C73" s="10" t="s">
        <v>25</v>
      </c>
      <c r="D73" s="24">
        <v>4.9000000000000004</v>
      </c>
      <c r="E73" s="2" t="s">
        <v>142</v>
      </c>
      <c r="F73" s="15" t="s">
        <v>143</v>
      </c>
      <c r="G73" s="2" t="s">
        <v>144</v>
      </c>
      <c r="H73" s="2" t="s">
        <v>145</v>
      </c>
    </row>
    <row r="74" spans="2:8" x14ac:dyDescent="0.35">
      <c r="B74" s="2" t="s">
        <v>146</v>
      </c>
      <c r="C74" s="10" t="s">
        <v>147</v>
      </c>
      <c r="D74" s="30">
        <v>2.1789999999999998</v>
      </c>
      <c r="E74" s="2" t="s">
        <v>148</v>
      </c>
      <c r="F74" s="15" t="s">
        <v>143</v>
      </c>
      <c r="G74" s="2" t="s">
        <v>149</v>
      </c>
      <c r="H74" s="2" t="s">
        <v>150</v>
      </c>
    </row>
    <row r="75" spans="2:8" x14ac:dyDescent="0.35">
      <c r="B75" s="15" t="s">
        <v>151</v>
      </c>
      <c r="C75" s="10" t="s">
        <v>25</v>
      </c>
      <c r="D75" s="24">
        <v>134.49</v>
      </c>
      <c r="E75" s="2" t="s">
        <v>152</v>
      </c>
      <c r="F75" s="15" t="s">
        <v>153</v>
      </c>
      <c r="G75" s="2" t="s">
        <v>144</v>
      </c>
      <c r="H75" s="2" t="s">
        <v>145</v>
      </c>
    </row>
    <row r="76" spans="2:8" x14ac:dyDescent="0.35">
      <c r="B76" s="2" t="s">
        <v>154</v>
      </c>
      <c r="C76" s="10" t="s">
        <v>25</v>
      </c>
      <c r="D76" s="24">
        <v>134.49</v>
      </c>
      <c r="E76" s="2" t="s">
        <v>155</v>
      </c>
      <c r="F76" s="15" t="s">
        <v>156</v>
      </c>
      <c r="G76" s="2" t="s">
        <v>157</v>
      </c>
      <c r="H76" s="2" t="s">
        <v>150</v>
      </c>
    </row>
    <row r="77" spans="2:8" x14ac:dyDescent="0.35">
      <c r="B77" s="2" t="s">
        <v>154</v>
      </c>
      <c r="C77" s="10" t="s">
        <v>25</v>
      </c>
      <c r="D77" s="24">
        <v>134.49</v>
      </c>
      <c r="E77" s="2" t="s">
        <v>158</v>
      </c>
      <c r="F77" s="15" t="s">
        <v>143</v>
      </c>
      <c r="G77" s="2" t="s">
        <v>157</v>
      </c>
      <c r="H77" s="2" t="s">
        <v>150</v>
      </c>
    </row>
    <row r="78" spans="2:8" x14ac:dyDescent="0.35">
      <c r="B78" s="2" t="s">
        <v>154</v>
      </c>
      <c r="C78" s="10" t="s">
        <v>25</v>
      </c>
      <c r="D78" s="24">
        <v>134.49</v>
      </c>
      <c r="E78" s="2" t="s">
        <v>159</v>
      </c>
      <c r="F78" s="15" t="s">
        <v>143</v>
      </c>
      <c r="G78" s="2" t="s">
        <v>160</v>
      </c>
      <c r="H78" s="2" t="s">
        <v>161</v>
      </c>
    </row>
    <row r="79" spans="2:8" x14ac:dyDescent="0.35">
      <c r="B79" s="2" t="s">
        <v>162</v>
      </c>
      <c r="C79" s="10" t="s">
        <v>25</v>
      </c>
      <c r="D79" s="24">
        <v>13.24</v>
      </c>
      <c r="E79" s="2" t="s">
        <v>163</v>
      </c>
      <c r="F79" s="15" t="s">
        <v>164</v>
      </c>
      <c r="G79" s="2" t="s">
        <v>144</v>
      </c>
      <c r="H79" s="2" t="s">
        <v>145</v>
      </c>
    </row>
    <row r="80" spans="2:8" x14ac:dyDescent="0.35">
      <c r="B80" s="2"/>
      <c r="C80" s="10"/>
      <c r="D80" s="24"/>
      <c r="E80" s="29"/>
      <c r="F80" s="2"/>
      <c r="G80" s="2"/>
      <c r="H80" s="2"/>
    </row>
    <row r="81" spans="2:8" x14ac:dyDescent="0.35">
      <c r="B81" s="25" t="s">
        <v>165</v>
      </c>
      <c r="C81" s="10"/>
      <c r="D81" s="24"/>
      <c r="E81" s="9" t="str">
        <f>B81</f>
        <v>Unmeasured Sewerage Services</v>
      </c>
      <c r="F81" s="9"/>
      <c r="G81" s="2"/>
      <c r="H81" s="2"/>
    </row>
    <row r="82" spans="2:8" x14ac:dyDescent="0.35">
      <c r="B82" s="6" t="s">
        <v>166</v>
      </c>
      <c r="C82" s="10"/>
      <c r="D82" s="24"/>
      <c r="E82" s="2"/>
      <c r="F82" s="2"/>
      <c r="G82" s="2"/>
      <c r="H82" s="2"/>
    </row>
    <row r="83" spans="2:8" x14ac:dyDescent="0.35">
      <c r="B83" s="2" t="s">
        <v>167</v>
      </c>
      <c r="C83" s="10" t="s">
        <v>25</v>
      </c>
      <c r="D83" s="24">
        <v>19.16</v>
      </c>
      <c r="E83" s="2" t="s">
        <v>168</v>
      </c>
      <c r="F83" s="15" t="s">
        <v>169</v>
      </c>
      <c r="G83" s="2" t="s">
        <v>170</v>
      </c>
      <c r="H83" s="2" t="s">
        <v>171</v>
      </c>
    </row>
    <row r="84" spans="2:8" x14ac:dyDescent="0.35">
      <c r="B84" s="2" t="s">
        <v>172</v>
      </c>
      <c r="C84" s="10" t="s">
        <v>25</v>
      </c>
      <c r="D84" s="24">
        <v>50</v>
      </c>
      <c r="E84" s="2" t="s">
        <v>173</v>
      </c>
      <c r="F84" s="15" t="s">
        <v>174</v>
      </c>
      <c r="G84" s="2" t="s">
        <v>175</v>
      </c>
      <c r="H84" s="2" t="s">
        <v>176</v>
      </c>
    </row>
    <row r="85" spans="2:8" x14ac:dyDescent="0.35">
      <c r="B85" s="2" t="s">
        <v>146</v>
      </c>
      <c r="C85" s="10" t="s">
        <v>147</v>
      </c>
      <c r="D85" s="30">
        <v>2.1429999999999998</v>
      </c>
      <c r="E85" s="2" t="s">
        <v>177</v>
      </c>
      <c r="F85" s="15" t="s">
        <v>178</v>
      </c>
      <c r="G85" s="2" t="s">
        <v>179</v>
      </c>
      <c r="H85" s="2" t="s">
        <v>150</v>
      </c>
    </row>
    <row r="86" spans="2:8" x14ac:dyDescent="0.35">
      <c r="B86" s="15" t="s">
        <v>180</v>
      </c>
      <c r="C86" s="10" t="s">
        <v>25</v>
      </c>
      <c r="D86" s="24">
        <v>397.9</v>
      </c>
      <c r="E86" s="2" t="s">
        <v>181</v>
      </c>
      <c r="F86" s="15" t="s">
        <v>182</v>
      </c>
      <c r="G86" s="2" t="s">
        <v>183</v>
      </c>
      <c r="H86" s="2" t="s">
        <v>145</v>
      </c>
    </row>
    <row r="87" spans="2:8" x14ac:dyDescent="0.35">
      <c r="B87" s="2" t="s">
        <v>184</v>
      </c>
      <c r="C87" s="10" t="s">
        <v>25</v>
      </c>
      <c r="D87" s="24">
        <v>95.71</v>
      </c>
      <c r="E87" s="2" t="s">
        <v>185</v>
      </c>
      <c r="F87" s="15" t="s">
        <v>186</v>
      </c>
      <c r="G87" s="2" t="s">
        <v>183</v>
      </c>
      <c r="H87" s="2" t="s">
        <v>145</v>
      </c>
    </row>
    <row r="88" spans="2:8" x14ac:dyDescent="0.35">
      <c r="B88" s="2" t="s">
        <v>184</v>
      </c>
      <c r="C88" s="10" t="s">
        <v>25</v>
      </c>
      <c r="D88" s="24">
        <v>95.71</v>
      </c>
      <c r="E88" s="2" t="s">
        <v>187</v>
      </c>
      <c r="F88" s="15" t="s">
        <v>178</v>
      </c>
      <c r="G88" s="2" t="s">
        <v>188</v>
      </c>
      <c r="H88" s="2" t="s">
        <v>150</v>
      </c>
    </row>
    <row r="89" spans="2:8" x14ac:dyDescent="0.35">
      <c r="B89" s="2" t="s">
        <v>189</v>
      </c>
      <c r="C89" s="10" t="s">
        <v>25</v>
      </c>
      <c r="D89" s="24">
        <v>69.16</v>
      </c>
      <c r="E89" s="2" t="s">
        <v>190</v>
      </c>
      <c r="F89" s="15" t="s">
        <v>191</v>
      </c>
      <c r="G89" s="2" t="s">
        <v>175</v>
      </c>
      <c r="H89" s="2" t="s">
        <v>176</v>
      </c>
    </row>
    <row r="90" spans="2:8" x14ac:dyDescent="0.35">
      <c r="B90" s="6"/>
      <c r="C90" s="10"/>
      <c r="D90" s="24"/>
      <c r="E90" s="2"/>
      <c r="F90" s="15"/>
      <c r="G90" s="2"/>
      <c r="H90" s="2"/>
    </row>
    <row r="91" spans="2:8" x14ac:dyDescent="0.35">
      <c r="B91" s="6" t="s">
        <v>192</v>
      </c>
      <c r="C91" s="10"/>
      <c r="D91" s="24"/>
      <c r="E91" s="6" t="str">
        <f>B91</f>
        <v>Assessed Measured Charge - Water</v>
      </c>
      <c r="F91" s="2"/>
      <c r="G91" s="2"/>
      <c r="H91" s="2"/>
    </row>
    <row r="92" spans="2:8" x14ac:dyDescent="0.35">
      <c r="B92" s="2" t="s">
        <v>193</v>
      </c>
      <c r="C92" s="10" t="s">
        <v>12</v>
      </c>
      <c r="D92" s="30">
        <v>3.4489999999999998</v>
      </c>
      <c r="E92" s="2" t="s">
        <v>194</v>
      </c>
      <c r="F92" s="2" t="s">
        <v>195</v>
      </c>
      <c r="G92" s="2" t="s">
        <v>196</v>
      </c>
      <c r="H92" s="2" t="s">
        <v>197</v>
      </c>
    </row>
    <row r="93" spans="2:8" x14ac:dyDescent="0.35">
      <c r="B93" s="2" t="s">
        <v>198</v>
      </c>
      <c r="C93" s="10" t="s">
        <v>25</v>
      </c>
      <c r="D93" s="30">
        <v>4.9000000000000004</v>
      </c>
      <c r="E93" s="2" t="s">
        <v>199</v>
      </c>
      <c r="F93" s="2" t="s">
        <v>195</v>
      </c>
      <c r="G93" s="2" t="s">
        <v>200</v>
      </c>
      <c r="H93" s="2" t="s">
        <v>201</v>
      </c>
    </row>
    <row r="94" spans="2:8" x14ac:dyDescent="0.35">
      <c r="B94" s="2"/>
      <c r="C94" s="10"/>
      <c r="D94" s="24"/>
      <c r="E94" s="2"/>
      <c r="F94" s="2"/>
      <c r="G94" s="2"/>
      <c r="H94" s="2"/>
    </row>
    <row r="95" spans="2:8" x14ac:dyDescent="0.35">
      <c r="B95" s="6" t="s">
        <v>202</v>
      </c>
      <c r="C95" s="10"/>
      <c r="D95" s="24"/>
      <c r="E95" s="6" t="str">
        <f>B95</f>
        <v>Assessed Measured Charge - Sewerage</v>
      </c>
      <c r="F95" s="2"/>
      <c r="G95" s="2"/>
      <c r="H95" s="2"/>
    </row>
    <row r="96" spans="2:8" x14ac:dyDescent="0.35">
      <c r="B96" s="2" t="s">
        <v>70</v>
      </c>
      <c r="C96" s="10" t="s">
        <v>25</v>
      </c>
      <c r="D96" s="24">
        <v>19.16</v>
      </c>
      <c r="E96" s="2" t="s">
        <v>203</v>
      </c>
      <c r="F96" s="2" t="s">
        <v>204</v>
      </c>
      <c r="G96" s="2" t="s">
        <v>170</v>
      </c>
      <c r="H96" s="2" t="s">
        <v>171</v>
      </c>
    </row>
    <row r="97" spans="2:8" x14ac:dyDescent="0.35">
      <c r="B97" s="2" t="s">
        <v>205</v>
      </c>
      <c r="C97" s="10" t="s">
        <v>25</v>
      </c>
      <c r="D97" s="24">
        <v>50</v>
      </c>
      <c r="E97" s="2" t="s">
        <v>206</v>
      </c>
      <c r="F97" s="2" t="s">
        <v>207</v>
      </c>
      <c r="G97" s="2" t="s">
        <v>175</v>
      </c>
      <c r="H97" s="2" t="s">
        <v>176</v>
      </c>
    </row>
    <row r="98" spans="2:8" x14ac:dyDescent="0.35">
      <c r="B98" s="2" t="s">
        <v>193</v>
      </c>
      <c r="C98" s="10" t="s">
        <v>12</v>
      </c>
      <c r="D98" s="30">
        <v>3.5449999999999999</v>
      </c>
      <c r="E98" s="2" t="s">
        <v>208</v>
      </c>
      <c r="F98" s="2" t="s">
        <v>209</v>
      </c>
      <c r="G98" s="2" t="s">
        <v>210</v>
      </c>
      <c r="H98" s="2" t="s">
        <v>197</v>
      </c>
    </row>
    <row r="99" spans="2:8" x14ac:dyDescent="0.35">
      <c r="B99" s="3" t="s">
        <v>1</v>
      </c>
      <c r="C99" s="4" t="s">
        <v>2</v>
      </c>
      <c r="D99" s="4" t="s">
        <v>3</v>
      </c>
      <c r="E99" s="3" t="s">
        <v>4</v>
      </c>
      <c r="F99" s="3" t="s">
        <v>5</v>
      </c>
      <c r="G99" s="3" t="s">
        <v>6</v>
      </c>
      <c r="H99" s="5" t="s">
        <v>7</v>
      </c>
    </row>
    <row r="100" spans="2:8" x14ac:dyDescent="0.35">
      <c r="B100" s="6"/>
      <c r="C100" s="7"/>
      <c r="D100" s="7"/>
      <c r="E100" s="7"/>
      <c r="F100" s="8"/>
      <c r="G100" s="8"/>
      <c r="H100" s="8"/>
    </row>
    <row r="102" spans="2:8" x14ac:dyDescent="0.35">
      <c r="B102" s="6" t="s">
        <v>211</v>
      </c>
      <c r="C102" s="10"/>
      <c r="D102" s="24"/>
      <c r="E102" s="2"/>
      <c r="F102" s="2"/>
      <c r="G102" s="2"/>
      <c r="H102" s="2"/>
    </row>
    <row r="103" spans="2:8" x14ac:dyDescent="0.35">
      <c r="B103" t="s">
        <v>212</v>
      </c>
      <c r="C103" s="10"/>
      <c r="D103" s="31">
        <v>0</v>
      </c>
      <c r="E103" t="s">
        <v>213</v>
      </c>
      <c r="F103" t="s">
        <v>214</v>
      </c>
      <c r="G103" t="s">
        <v>27</v>
      </c>
      <c r="H103" t="s">
        <v>28</v>
      </c>
    </row>
    <row r="104" spans="2:8" x14ac:dyDescent="0.35">
      <c r="B104" t="s">
        <v>215</v>
      </c>
      <c r="C104" s="10"/>
      <c r="D104" s="31">
        <v>0</v>
      </c>
      <c r="E104" t="s">
        <v>216</v>
      </c>
      <c r="F104" t="s">
        <v>217</v>
      </c>
      <c r="G104" t="s">
        <v>144</v>
      </c>
      <c r="H104" t="s">
        <v>145</v>
      </c>
    </row>
    <row r="105" spans="2:8" x14ac:dyDescent="0.35">
      <c r="B105" t="s">
        <v>218</v>
      </c>
      <c r="C105" s="10"/>
      <c r="D105" s="31">
        <v>0</v>
      </c>
      <c r="E105" t="s">
        <v>219</v>
      </c>
      <c r="F105" t="s">
        <v>220</v>
      </c>
      <c r="G105" t="s">
        <v>69</v>
      </c>
      <c r="H105" t="s">
        <v>28</v>
      </c>
    </row>
    <row r="106" spans="2:8" x14ac:dyDescent="0.35">
      <c r="B106" t="s">
        <v>221</v>
      </c>
      <c r="C106" s="10"/>
      <c r="D106" s="31">
        <v>0</v>
      </c>
      <c r="E106" t="s">
        <v>222</v>
      </c>
      <c r="F106" t="s">
        <v>223</v>
      </c>
      <c r="G106" t="s">
        <v>183</v>
      </c>
      <c r="H106" t="s">
        <v>145</v>
      </c>
    </row>
    <row r="107" spans="2:8" x14ac:dyDescent="0.35">
      <c r="C107" s="10"/>
      <c r="D107" s="31"/>
    </row>
    <row r="108" spans="2:8" x14ac:dyDescent="0.35">
      <c r="B108" s="32" t="s">
        <v>224</v>
      </c>
      <c r="C108" s="33"/>
      <c r="D108" s="34"/>
      <c r="E108" s="35" t="s">
        <v>4</v>
      </c>
      <c r="F108" s="3" t="s">
        <v>5</v>
      </c>
      <c r="G108" s="3" t="s">
        <v>6</v>
      </c>
      <c r="H108" s="5" t="s">
        <v>7</v>
      </c>
    </row>
    <row r="109" spans="2:8" x14ac:dyDescent="0.35">
      <c r="B109" s="9" t="s">
        <v>225</v>
      </c>
      <c r="C109" s="2"/>
      <c r="D109" s="36"/>
      <c r="E109" s="2"/>
      <c r="F109" s="2"/>
      <c r="G109" s="2"/>
      <c r="H109" s="2"/>
    </row>
    <row r="110" spans="2:8" x14ac:dyDescent="0.35">
      <c r="B110" s="6" t="s">
        <v>226</v>
      </c>
      <c r="C110" s="2"/>
      <c r="D110" s="36"/>
      <c r="E110" s="2"/>
      <c r="F110" s="2"/>
      <c r="G110" s="2"/>
      <c r="H110" s="2"/>
    </row>
    <row r="111" spans="2:8" x14ac:dyDescent="0.35">
      <c r="B111" s="37" t="s">
        <v>227</v>
      </c>
      <c r="C111" s="2" t="s">
        <v>12</v>
      </c>
      <c r="D111" s="38">
        <v>0</v>
      </c>
      <c r="E111" s="37" t="s">
        <v>228</v>
      </c>
      <c r="F111" s="39" t="s">
        <v>229</v>
      </c>
      <c r="G111" s="2" t="s">
        <v>15</v>
      </c>
      <c r="H111" s="2" t="s">
        <v>16</v>
      </c>
    </row>
    <row r="112" spans="2:8" x14ac:dyDescent="0.35">
      <c r="B112" s="37" t="s">
        <v>230</v>
      </c>
      <c r="C112" s="2" t="s">
        <v>12</v>
      </c>
      <c r="D112" s="38">
        <v>3.4486199999999996</v>
      </c>
      <c r="E112" s="37" t="s">
        <v>228</v>
      </c>
      <c r="F112" s="39" t="s">
        <v>229</v>
      </c>
      <c r="G112" s="2" t="s">
        <v>15</v>
      </c>
      <c r="H112" s="2" t="s">
        <v>16</v>
      </c>
    </row>
    <row r="113" spans="2:8" x14ac:dyDescent="0.35">
      <c r="B113" s="6" t="s">
        <v>231</v>
      </c>
      <c r="C113" s="2"/>
      <c r="D113" s="38"/>
      <c r="E113" s="2"/>
      <c r="F113" s="2"/>
      <c r="G113" s="2"/>
      <c r="H113" s="2"/>
    </row>
    <row r="114" spans="2:8" x14ac:dyDescent="0.35">
      <c r="B114" s="37" t="s">
        <v>232</v>
      </c>
      <c r="C114" s="2" t="s">
        <v>12</v>
      </c>
      <c r="D114" s="38">
        <v>0</v>
      </c>
      <c r="E114" s="37" t="s">
        <v>233</v>
      </c>
      <c r="F114" s="39" t="s">
        <v>234</v>
      </c>
      <c r="G114" s="2" t="s">
        <v>15</v>
      </c>
      <c r="H114" s="2" t="s">
        <v>16</v>
      </c>
    </row>
    <row r="115" spans="2:8" x14ac:dyDescent="0.35">
      <c r="B115" s="37" t="s">
        <v>235</v>
      </c>
      <c r="C115" s="2" t="s">
        <v>12</v>
      </c>
      <c r="D115" s="38">
        <v>1.7243099999999998</v>
      </c>
      <c r="E115" s="37" t="s">
        <v>233</v>
      </c>
      <c r="F115" s="39" t="s">
        <v>234</v>
      </c>
      <c r="G115" s="2" t="s">
        <v>15</v>
      </c>
      <c r="H115" s="2" t="s">
        <v>16</v>
      </c>
    </row>
    <row r="116" spans="2:8" x14ac:dyDescent="0.35">
      <c r="B116" s="37" t="s">
        <v>236</v>
      </c>
      <c r="C116" s="2" t="s">
        <v>12</v>
      </c>
      <c r="D116" s="38">
        <v>3.4486199999999996</v>
      </c>
      <c r="E116" s="37" t="s">
        <v>233</v>
      </c>
      <c r="F116" s="39" t="s">
        <v>234</v>
      </c>
      <c r="G116" s="2" t="s">
        <v>15</v>
      </c>
      <c r="H116" s="2" t="s">
        <v>16</v>
      </c>
    </row>
    <row r="117" spans="2:8" x14ac:dyDescent="0.35">
      <c r="B117" s="6" t="s">
        <v>237</v>
      </c>
      <c r="C117" s="2"/>
      <c r="D117" s="38"/>
      <c r="E117" s="2"/>
      <c r="F117" s="2"/>
      <c r="G117" s="2"/>
      <c r="H117" s="2"/>
    </row>
    <row r="118" spans="2:8" x14ac:dyDescent="0.35">
      <c r="B118" s="37" t="s">
        <v>238</v>
      </c>
      <c r="C118" s="2" t="s">
        <v>12</v>
      </c>
      <c r="D118" s="38">
        <v>5.4900000000000001E-3</v>
      </c>
      <c r="E118" s="37" t="s">
        <v>239</v>
      </c>
      <c r="F118" s="39" t="s">
        <v>240</v>
      </c>
      <c r="G118" s="2" t="s">
        <v>15</v>
      </c>
      <c r="H118" s="2" t="s">
        <v>16</v>
      </c>
    </row>
    <row r="119" spans="2:8" x14ac:dyDescent="0.35">
      <c r="B119" s="6" t="s">
        <v>241</v>
      </c>
      <c r="C119" s="2"/>
      <c r="D119" s="38"/>
      <c r="E119" s="2"/>
      <c r="F119" s="2"/>
      <c r="G119" s="2"/>
      <c r="H119" s="2"/>
    </row>
    <row r="120" spans="2:8" x14ac:dyDescent="0.35">
      <c r="B120" s="37" t="s">
        <v>242</v>
      </c>
      <c r="C120" s="2" t="s">
        <v>12</v>
      </c>
      <c r="D120" s="38">
        <v>0</v>
      </c>
      <c r="E120" s="37" t="s">
        <v>243</v>
      </c>
      <c r="F120" s="39" t="s">
        <v>244</v>
      </c>
      <c r="G120" s="2" t="s">
        <v>15</v>
      </c>
      <c r="H120" s="2" t="s">
        <v>16</v>
      </c>
    </row>
    <row r="121" spans="2:8" x14ac:dyDescent="0.35">
      <c r="B121" s="37" t="s">
        <v>245</v>
      </c>
      <c r="C121" s="2" t="s">
        <v>12</v>
      </c>
      <c r="D121" s="38">
        <v>5.4999999999999997E-3</v>
      </c>
      <c r="E121" s="37" t="s">
        <v>243</v>
      </c>
      <c r="F121" s="39" t="s">
        <v>244</v>
      </c>
      <c r="G121" s="2" t="s">
        <v>15</v>
      </c>
      <c r="H121" s="2" t="s">
        <v>16</v>
      </c>
    </row>
    <row r="122" spans="2:8" x14ac:dyDescent="0.35">
      <c r="B122" s="6" t="s">
        <v>246</v>
      </c>
      <c r="C122" s="2"/>
      <c r="D122" s="38"/>
      <c r="E122" s="2"/>
      <c r="F122" s="2"/>
      <c r="G122" s="2"/>
      <c r="H122" s="2"/>
    </row>
    <row r="123" spans="2:8" x14ac:dyDescent="0.35">
      <c r="B123" s="37" t="s">
        <v>238</v>
      </c>
      <c r="C123" s="2" t="s">
        <v>12</v>
      </c>
      <c r="D123" s="38">
        <v>8.2489999999999994E-3</v>
      </c>
      <c r="E123" s="37" t="s">
        <v>247</v>
      </c>
      <c r="F123" s="39" t="s">
        <v>248</v>
      </c>
      <c r="G123" s="2" t="s">
        <v>15</v>
      </c>
      <c r="H123" s="2" t="s">
        <v>16</v>
      </c>
    </row>
    <row r="124" spans="2:8" x14ac:dyDescent="0.35">
      <c r="B124" s="6" t="s">
        <v>249</v>
      </c>
      <c r="C124" s="2"/>
      <c r="D124" s="38"/>
      <c r="E124" s="2"/>
      <c r="F124" s="2"/>
      <c r="G124" s="2"/>
      <c r="H124" s="2"/>
    </row>
    <row r="125" spans="2:8" x14ac:dyDescent="0.35">
      <c r="B125" s="37" t="s">
        <v>238</v>
      </c>
      <c r="C125" s="2" t="s">
        <v>12</v>
      </c>
      <c r="D125" s="38">
        <v>8.2489999999999994E-3</v>
      </c>
      <c r="E125" s="37" t="s">
        <v>250</v>
      </c>
      <c r="F125" s="39" t="s">
        <v>251</v>
      </c>
      <c r="G125" s="2" t="s">
        <v>15</v>
      </c>
      <c r="H125" s="2" t="s">
        <v>16</v>
      </c>
    </row>
    <row r="126" spans="2:8" x14ac:dyDescent="0.35">
      <c r="B126" s="6" t="s">
        <v>252</v>
      </c>
      <c r="C126" s="2"/>
      <c r="D126" s="38"/>
      <c r="E126" s="2"/>
      <c r="F126" s="2"/>
      <c r="G126" s="2"/>
      <c r="H126" s="2"/>
    </row>
    <row r="127" spans="2:8" x14ac:dyDescent="0.35">
      <c r="B127" s="37" t="s">
        <v>253</v>
      </c>
      <c r="C127" s="2" t="s">
        <v>12</v>
      </c>
      <c r="D127" s="38">
        <v>0</v>
      </c>
      <c r="E127" s="37" t="s">
        <v>254</v>
      </c>
      <c r="F127" s="39" t="s">
        <v>255</v>
      </c>
      <c r="G127" s="2" t="s">
        <v>15</v>
      </c>
      <c r="H127" s="2" t="s">
        <v>16</v>
      </c>
    </row>
    <row r="128" spans="2:8" x14ac:dyDescent="0.35">
      <c r="B128" s="37" t="s">
        <v>256</v>
      </c>
      <c r="C128" s="2" t="s">
        <v>12</v>
      </c>
      <c r="D128" s="38">
        <v>3.4486199999999996</v>
      </c>
      <c r="E128" s="37" t="s">
        <v>254</v>
      </c>
      <c r="F128" s="39" t="s">
        <v>255</v>
      </c>
      <c r="G128" s="2" t="s">
        <v>15</v>
      </c>
      <c r="H128" s="2" t="s">
        <v>16</v>
      </c>
    </row>
    <row r="129" spans="2:8" x14ac:dyDescent="0.35">
      <c r="B129" s="6" t="s">
        <v>257</v>
      </c>
      <c r="C129" s="2"/>
      <c r="D129" s="38"/>
      <c r="E129" s="2"/>
      <c r="F129" s="2"/>
      <c r="G129" s="2"/>
      <c r="H129" s="2"/>
    </row>
    <row r="130" spans="2:8" x14ac:dyDescent="0.35">
      <c r="B130" s="37" t="s">
        <v>258</v>
      </c>
      <c r="C130" s="2" t="s">
        <v>12</v>
      </c>
      <c r="D130" s="38">
        <v>1.6500000000000001E-2</v>
      </c>
      <c r="E130" s="37" t="s">
        <v>259</v>
      </c>
      <c r="F130" s="39" t="s">
        <v>260</v>
      </c>
      <c r="G130" s="2" t="s">
        <v>15</v>
      </c>
      <c r="H130" s="2" t="s">
        <v>16</v>
      </c>
    </row>
    <row r="131" spans="2:8" x14ac:dyDescent="0.35">
      <c r="B131" s="37" t="s">
        <v>261</v>
      </c>
      <c r="C131" s="2" t="s">
        <v>12</v>
      </c>
      <c r="D131" s="38">
        <v>3.4486199999999996</v>
      </c>
      <c r="E131" s="37" t="s">
        <v>259</v>
      </c>
      <c r="F131" s="39" t="s">
        <v>260</v>
      </c>
      <c r="G131" s="2" t="s">
        <v>15</v>
      </c>
      <c r="H131" s="2" t="s">
        <v>16</v>
      </c>
    </row>
    <row r="132" spans="2:8" x14ac:dyDescent="0.35">
      <c r="B132" s="6" t="s">
        <v>262</v>
      </c>
      <c r="C132" s="2"/>
      <c r="D132" s="24"/>
      <c r="E132" s="2"/>
      <c r="F132" s="2"/>
      <c r="G132" s="2"/>
      <c r="H132" s="2"/>
    </row>
    <row r="133" spans="2:8" x14ac:dyDescent="0.35">
      <c r="B133" s="6" t="s">
        <v>263</v>
      </c>
      <c r="C133" s="2" t="s">
        <v>264</v>
      </c>
      <c r="D133" s="24">
        <v>298404.87839999999</v>
      </c>
      <c r="E133" s="37" t="s">
        <v>265</v>
      </c>
      <c r="F133" s="2" t="s">
        <v>266</v>
      </c>
      <c r="G133" s="2" t="s">
        <v>266</v>
      </c>
      <c r="H133" s="2" t="s">
        <v>266</v>
      </c>
    </row>
    <row r="134" spans="2:8" x14ac:dyDescent="0.35">
      <c r="B134" s="6" t="s">
        <v>263</v>
      </c>
      <c r="C134" s="2" t="s">
        <v>12</v>
      </c>
      <c r="D134" s="38">
        <v>0.27621818108701268</v>
      </c>
      <c r="E134" s="37" t="s">
        <v>265</v>
      </c>
      <c r="F134" s="2" t="s">
        <v>266</v>
      </c>
      <c r="G134" s="2" t="s">
        <v>266</v>
      </c>
      <c r="H134" s="2" t="s">
        <v>266</v>
      </c>
    </row>
    <row r="135" spans="2:8" x14ac:dyDescent="0.35">
      <c r="B135" s="6" t="s">
        <v>267</v>
      </c>
      <c r="C135" s="2" t="s">
        <v>12</v>
      </c>
      <c r="D135" s="38">
        <v>0.3764187786679658</v>
      </c>
      <c r="E135" s="37" t="s">
        <v>268</v>
      </c>
      <c r="F135" s="39" t="s">
        <v>269</v>
      </c>
      <c r="G135" s="2" t="s">
        <v>15</v>
      </c>
      <c r="H135" s="2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NHH charges + CMOS code</vt:lpstr>
    </vt:vector>
  </TitlesOfParts>
  <Company>Southern Water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Sadlier-McBarron, Anna</dc:creator>
  <cp:lastModifiedBy>Sadlier-McBarron, Anna</cp:lastModifiedBy>
  <dcterms:created xsi:type="dcterms:W3CDTF">2026-01-12T10:49:22Z</dcterms:created>
  <dcterms:modified xsi:type="dcterms:W3CDTF">2026-01-12T16:53:24Z</dcterms:modified>
</cp:coreProperties>
</file>